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440" windowWidth="25200" windowHeight="10935"/>
  </bookViews>
  <sheets>
    <sheet name="Распоряжение № 70-р" sheetId="4" r:id="rId1"/>
  </sheets>
  <definedNames>
    <definedName name="_xlnm._FilterDatabase" localSheetId="0" hidden="1">'Распоряжение № 70-р'!$A$1:$T$409</definedName>
    <definedName name="_xlnm.Print_Area" localSheetId="0">'Распоряжение № 70-р'!$A$1:$Z$434</definedName>
  </definedNames>
  <calcPr calcId="124519"/>
  <fileRecoveryPr repairLoad="1"/>
</workbook>
</file>

<file path=xl/calcChain.xml><?xml version="1.0" encoding="utf-8"?>
<calcChain xmlns="http://schemas.openxmlformats.org/spreadsheetml/2006/main">
  <c r="G358" i="4"/>
  <c r="M364"/>
  <c r="L364"/>
  <c r="G364"/>
  <c r="N389"/>
  <c r="M389"/>
  <c r="L389"/>
  <c r="G389"/>
  <c r="N348"/>
  <c r="M348"/>
  <c r="L348"/>
  <c r="G348"/>
  <c r="O316"/>
  <c r="N316"/>
  <c r="M316"/>
  <c r="L316"/>
  <c r="G316"/>
  <c r="O364"/>
  <c r="I434"/>
  <c r="H434"/>
  <c r="G434"/>
  <c r="O165"/>
  <c r="O229"/>
  <c r="N229"/>
  <c r="M229"/>
  <c r="H229"/>
  <c r="G229"/>
  <c r="L165"/>
  <c r="N165"/>
  <c r="H165"/>
  <c r="O235"/>
  <c r="N235"/>
  <c r="L235"/>
  <c r="H235"/>
  <c r="G235"/>
  <c r="G165"/>
  <c r="K225"/>
  <c r="M235"/>
  <c r="M238" s="1"/>
  <c r="G251"/>
  <c r="H251"/>
  <c r="K251"/>
  <c r="L251"/>
  <c r="M251"/>
  <c r="N251"/>
  <c r="O251"/>
  <c r="M201"/>
  <c r="I201"/>
  <c r="I225" s="1"/>
  <c r="E417"/>
  <c r="K316"/>
  <c r="N130"/>
  <c r="O155"/>
  <c r="N155"/>
  <c r="M155"/>
  <c r="H155"/>
  <c r="G155"/>
  <c r="O150"/>
  <c r="N150"/>
  <c r="M150"/>
  <c r="L150"/>
  <c r="I150"/>
  <c r="H150"/>
  <c r="G150"/>
  <c r="O136"/>
  <c r="N136"/>
  <c r="M136"/>
  <c r="L136"/>
  <c r="H136"/>
  <c r="G136"/>
  <c r="O130"/>
  <c r="M130"/>
  <c r="L130"/>
  <c r="I130"/>
  <c r="H130"/>
  <c r="G130"/>
  <c r="O160" l="1"/>
  <c r="M160"/>
  <c r="L160"/>
  <c r="H160"/>
  <c r="G160"/>
  <c r="K150"/>
  <c r="L395" l="1"/>
  <c r="L98"/>
  <c r="L84"/>
  <c r="L69"/>
  <c r="N61" l="1"/>
  <c r="O61"/>
  <c r="G69"/>
  <c r="H69"/>
  <c r="M69"/>
  <c r="N69"/>
  <c r="O69"/>
  <c r="G84"/>
  <c r="H84"/>
  <c r="K84"/>
  <c r="M84"/>
  <c r="N84"/>
  <c r="O84"/>
  <c r="G91"/>
  <c r="H91"/>
  <c r="N91"/>
  <c r="O91"/>
  <c r="M95"/>
  <c r="G98"/>
  <c r="H98"/>
  <c r="M98"/>
  <c r="O98"/>
  <c r="H316"/>
  <c r="K348"/>
  <c r="O348"/>
  <c r="H358"/>
  <c r="K358"/>
  <c r="M358"/>
  <c r="O358"/>
  <c r="H364"/>
  <c r="K364"/>
  <c r="H369"/>
  <c r="K369"/>
  <c r="M369"/>
  <c r="O369"/>
  <c r="H390"/>
  <c r="K390"/>
  <c r="O389"/>
  <c r="O390" s="1"/>
  <c r="G395"/>
  <c r="H395"/>
  <c r="K395"/>
  <c r="M395"/>
  <c r="N395"/>
  <c r="O395"/>
  <c r="H402"/>
  <c r="K402"/>
  <c r="M402"/>
  <c r="O402"/>
  <c r="H406"/>
  <c r="K406"/>
  <c r="O409"/>
  <c r="P408"/>
  <c r="D417"/>
  <c r="G417"/>
  <c r="L358" l="1"/>
  <c r="K409"/>
  <c r="H409"/>
  <c r="L409" s="1"/>
  <c r="Q408"/>
  <c r="R408"/>
  <c r="S408"/>
  <c r="T408"/>
</calcChain>
</file>

<file path=xl/sharedStrings.xml><?xml version="1.0" encoding="utf-8"?>
<sst xmlns="http://schemas.openxmlformats.org/spreadsheetml/2006/main" count="3201" uniqueCount="2335">
  <si>
    <t>Реестр инвестиционных проектов городского округа город Грозный (распоряжение Правительства ЧР от 30.03.15 г. № 70-р)</t>
  </si>
  <si>
    <t>№                п/п</t>
  </si>
  <si>
    <t>План</t>
  </si>
  <si>
    <t>Факт</t>
  </si>
  <si>
    <t>Внебюджетные средства</t>
  </si>
  <si>
    <t>Бюджетные средства</t>
  </si>
  <si>
    <t>ОАО НК "Роснефть"</t>
  </si>
  <si>
    <t>Мощность - 1 млн тонн в год.</t>
  </si>
  <si>
    <t>Проект из Перечня приоритетных инвестиционных проектов ЧР (расп. от 09.06.15 г. № 144-р</t>
  </si>
  <si>
    <t>Проект инициирован 
в сентябре 2015 г.</t>
  </si>
  <si>
    <t>ОАО "Чеченнефтехимпром",
Альвиев Хожбауди, тел. 89286400588</t>
  </si>
  <si>
    <t>Производство литий-ионных аккумуляторов мощностью 125 МВт*ч в год</t>
  </si>
  <si>
    <t>Строительство и ввод в эксплуатацию торговых павильонов и магазина смешанных товаров в Ленинском районе г.Грозного, ул. Б.Хмельницкого, б/н</t>
  </si>
  <si>
    <t>Строительство и ввод в эксплуатацию магазина смешанных товаров в Ленинском районе г.Грозного, ул. Б.Хмельницкого, б/н</t>
  </si>
  <si>
    <t>Строительство и ввод в эксплуатацию птичника на 2000 голов птицы в Ленинском районе г.Грозного, пос. Старая Сунжа</t>
  </si>
  <si>
    <t>Птицеферма на 2000 голов птицы</t>
  </si>
  <si>
    <t>Итого</t>
  </si>
  <si>
    <t>Комплексная застройка спортивно-оздоровительного, туристического комплекса "Грозненское море" (Чеченская Республика, г. Грозный)</t>
  </si>
  <si>
    <t>Строительные работы завершены на 70%</t>
  </si>
  <si>
    <t>Проектно-сметная документация в стадии завершения</t>
  </si>
  <si>
    <t>общая площадь строительства: 39.000 кв. м.
крытая автостоянка: на 700 автомобилей,
театральный салон на 1224 зрителя, церемониальный зал на 300 человек.</t>
  </si>
  <si>
    <t>Статотчетность 
будет представлена в декабре 2015 г.</t>
  </si>
  <si>
    <t>Строительство жилого микрорайона в Ленинском районе г. Грозного, ул. Кирова</t>
  </si>
  <si>
    <t>Строительные работы завершены на 40%</t>
  </si>
  <si>
    <t>Строительные работы завершены на 50%</t>
  </si>
  <si>
    <t>Строительство торгово-производственного комплекса и торгового центра "Хадис" в Старопромысловском районе г. Грозного, ул. Исмаилова, 29</t>
  </si>
  <si>
    <t>1 этап – строительство СТО, мойки, магазина стройматериалов «Технониколь», кафе,  жестяного и пластикового цеха и помещения для аренды.
2 этап – строительство торгового центра «Хадис», 40 000 кв.м.</t>
  </si>
  <si>
    <t>Строительство завода по производству полипропиленовых труб и строительных материалов в Заводском районе г. Грозного, ул.Коперника (рядом с кирпичным заводом)</t>
  </si>
  <si>
    <t>Производство полипропиленовых труб, 30 000 кв.м.</t>
  </si>
  <si>
    <t>Торговый центр, 1100 кв.м.</t>
  </si>
  <si>
    <t>Медицинская клиника на 6000 тыс. кв.м.</t>
  </si>
  <si>
    <t>Строительство торгового комплекса в Октябрьском районе г.Грозного, ул. 8 марта, б/н</t>
  </si>
  <si>
    <t>Торговый комплекс, 400 кв.м.,1200000 руб.в год</t>
  </si>
  <si>
    <t>Строительные работы завершены на 80%</t>
  </si>
  <si>
    <t>Строительство и эксплуатация торгового центр в Старопромысловском районе г. Грозного, ул. Заветы Ильича</t>
  </si>
  <si>
    <t>Торговый центр, мощность - 3 660 руб. в год, 1000 кв.м.</t>
  </si>
  <si>
    <t>Строительные работы завершены на 70 %</t>
  </si>
  <si>
    <t>Строительство торгового центра (продовольственные товары) в Старопромысловском районе г.Грозного, г-к Иванова,2</t>
  </si>
  <si>
    <t>Торговый центр, 2000 кв.м.</t>
  </si>
  <si>
    <t>Строительные работы завершены на 80 %</t>
  </si>
  <si>
    <t>ИП Арсанукаев Б.Х. тел. 89287450464</t>
  </si>
  <si>
    <t>Строительство и ввод в эксплуатацию магазина смешанных товаров в Старопромысловском районе г. Грозного, ул. Орехова 12/2</t>
  </si>
  <si>
    <t>Магазин смешанных товаров, 70 кв.м.</t>
  </si>
  <si>
    <t>Строительные работы завершены на 5%</t>
  </si>
  <si>
    <t>Строительство магазина продовольственных товаров в Ленинском районе г. Грозного, ул. Иоаннисиани, б/н</t>
  </si>
  <si>
    <t>Магазин продовольственных товаров на 81 кв.м.</t>
  </si>
  <si>
    <t>Строительство и ввод в эксплуатацию цеха по обработке
 и производству изделий из природного камня в Старопромысловском районе г. Грозного, ул.Пограничная,б/н</t>
  </si>
  <si>
    <t>Производство строительных метериалов из природного камня различных форм, 1000 штук в день, 500 кв.м.</t>
  </si>
  <si>
    <t>Заводской</t>
  </si>
  <si>
    <t>Торг</t>
  </si>
  <si>
    <t>Мэрия</t>
  </si>
  <si>
    <t>Октябрьский</t>
  </si>
  <si>
    <t>АПК</t>
  </si>
  <si>
    <t>Старопромысловский</t>
  </si>
  <si>
    <t>Фонд</t>
  </si>
  <si>
    <t>Ленинский</t>
  </si>
  <si>
    <t>Жилье</t>
  </si>
  <si>
    <t>Пром</t>
  </si>
  <si>
    <t>Медицина</t>
  </si>
  <si>
    <t>Минтерр</t>
  </si>
  <si>
    <t>В перечне ПИП ЧР
(расп. От 09.06.15 г.</t>
  </si>
  <si>
    <t>Господдержка</t>
  </si>
  <si>
    <t>Префектура</t>
  </si>
  <si>
    <t>Отрасль</t>
  </si>
  <si>
    <t>Источник
информации
(принадлежность)</t>
  </si>
  <si>
    <t>Проект инициирован в феврале 2016 г.</t>
  </si>
  <si>
    <t>Строительство и ввод в эксплуатацию ТРЦ "Капитолий" на территории Старопромысловского р-на, пос. Катаяма, ул. 2 линия,б</t>
  </si>
  <si>
    <t>Строительство и ввод в эксплуатации аптеки на территории Ленинского р-на г.Грозного, на пересечении ул.Дудаева  и ул.Чайковского</t>
  </si>
  <si>
    <t xml:space="preserve"> Аптека, 50 кв.м.</t>
  </si>
  <si>
    <t>OOO "Strongman Nutrition", Нуралиев С.И., тел. 8938 022 09 09</t>
  </si>
  <si>
    <t>Завод по производству  спортивного питания, 12 000 кв.м.</t>
  </si>
  <si>
    <t>Строительство магазина смешанных товаров на территории Старопромысловского района г.Грозного, ул. Заветы Ильича, б/н</t>
  </si>
  <si>
    <t>ЗАО "Луч", Султанова Т.И., тел. 8989 916 28 03</t>
  </si>
  <si>
    <t>Магазин смешанных товров на 100 кв. м.</t>
  </si>
  <si>
    <t>Проект инициирован в январе 2016 г.</t>
  </si>
  <si>
    <t>Строительные работы заврешены на 20%</t>
  </si>
  <si>
    <t>Строительство многофункционального высотного комплекса "Башня Ахмат" (Чеченская Республика, г. Грозный)</t>
  </si>
  <si>
    <t>Строительные работы завершены на 10%</t>
  </si>
  <si>
    <t>Площадь участка 41 139 кв.м.,площадь ТРЦ - 124 912 кв.м., арендопригодная площадь - 58 698 кв.м, 3 надземных этажа и 1 подземный.</t>
  </si>
  <si>
    <t>Строительство завода по производству спортивного питания на территории Ленинского района г.Грозного, ул. Ионисиани, б/н</t>
  </si>
  <si>
    <t>ООО "Strongman Nutrition", тел. 89380220909, Нуралиев С.И.</t>
  </si>
  <si>
    <t>Проект инициирован 
в июне 2016 г.</t>
  </si>
  <si>
    <t>Строительство и ввод в эксплуатацию выставочного зала в Октябрьском районе, ул. Филатова, б/н</t>
  </si>
  <si>
    <t>Мощность - 1140 кв.м.</t>
  </si>
  <si>
    <t>ИП Геримсултанов М.У., тел. 8928 739 24 93</t>
  </si>
  <si>
    <t>Проект инициирован в августе 2016 г.</t>
  </si>
  <si>
    <t>Мощность - 1000 кв.м.</t>
  </si>
  <si>
    <t>Строительство и ввод в эксплуатацию магазина-кафе "Кофе-соул" в Заводском районе, ул. Поповича, 14, корпус 139</t>
  </si>
  <si>
    <t>Строительство и ввод в эксплуатацию спортивного клуба "Алды им. Мансура" в Завосдком районе, пос. Алды</t>
  </si>
  <si>
    <t>Мощность  - 900 кв.м.</t>
  </si>
  <si>
    <t>Строителсьство и ввод в эксплуатацию мини-футбольного поля в Ленинском районе, ул. Светлая, б/н</t>
  </si>
  <si>
    <t>Проект инициирован в сентябре 2016 г.</t>
  </si>
  <si>
    <t>Строителсьство и расширение продуктового магазина-склада в Октябрьском районе, 30 участок, б/н</t>
  </si>
  <si>
    <t>Строительство  и ввод в эксплуатацию магазина автозапчастей в Старопромысловском районе, ул. Старопромысловское шоссе, б/н</t>
  </si>
  <si>
    <t>Туризм и сфера услуг</t>
  </si>
  <si>
    <t>Итого планируемые
к реализации</t>
  </si>
  <si>
    <t>Итого на стадии реализации</t>
  </si>
  <si>
    <t>Жилой комплекс на 880 квартир и 52521,6 кв. м.</t>
  </si>
  <si>
    <t>Многоквартирный жилой дом со встроенными нежилыми помещениями, Ленинский район, ул. Кабардинская, 30</t>
  </si>
  <si>
    <t>Жилой комплекс на 73 квартиры и 12243 кв. м.</t>
  </si>
  <si>
    <t>Многоквартирный жилой дом со встроенными нежилыми помещениями, Октябрьский район, ул. Х. Нурадилова, д. 58/68</t>
  </si>
  <si>
    <t>Многоквартирный жилой дом со встроенными помещениями, Заводской район, ул. Николаева, д. б/н</t>
  </si>
  <si>
    <t>Жилой комплекс на 120 квартир и 10666,06 кв. м.</t>
  </si>
  <si>
    <t>Многоквартирный жилой дом со встроенными торгово-офисными помещениями и подземным автопаркингом, Октябрьский район, ул. А. Шерипова, д. 68</t>
  </si>
  <si>
    <t>Жилой дом на 390 квартир и 51379,3 кв. м.</t>
  </si>
  <si>
    <t>Многоквартирный жилой дом с встроенными нежилыми торгово-офисными помещениями, Ленинский район, ул. Лорсанова (Красных Фронтовиков)/Полежаева, б/н</t>
  </si>
  <si>
    <t>Многоквартирный жилой дом с коммерческими помещениями, Ленинский район, ул. им. Шейха С. Яндарова, 20а</t>
  </si>
  <si>
    <t>Жилой дом на 40 квартир и 4485 кв. м.</t>
  </si>
  <si>
    <t>Многоквартирный жилой комплекс со встроенными торгово-офисными помещениями и подземной автостоянкой, Октябрьский район, проспект А. Кадырова/ул. Сайханова, б/н</t>
  </si>
  <si>
    <t>Жилой дом на 408 квартир и 57886,5 кв. м.</t>
  </si>
  <si>
    <t>Строительство и реконструкция магазина мясной и молочной продукции в Старопромысловском районее г. Грозного, ул. Орехова, б/н</t>
  </si>
  <si>
    <t>Мясо-молочный магазин, 178 кв.м.</t>
  </si>
  <si>
    <t>Строительство и ввод в эксплуатацию аптеки в Октябрьском районе г.Грозного, ул. Кемеровская, б/н</t>
  </si>
  <si>
    <t>ИП Мисирханов А.М., тел. 8928 736 76 83</t>
  </si>
  <si>
    <t>6 300 кв.м.</t>
  </si>
  <si>
    <t xml:space="preserve"> 1500 кв.м.</t>
  </si>
  <si>
    <t>ИП Усманова Э.Ю., 8928 898 07 84</t>
  </si>
  <si>
    <t>Строительство кафе в Ленинском районе г. Грозного, ул. Чукотская, б/н</t>
  </si>
  <si>
    <t>6.1.1.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</si>
  <si>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</si>
  <si>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</si>
  <si>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</si>
  <si>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</si>
  <si>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</si>
  <si>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</si>
  <si>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</si>
  <si>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</si>
  <si>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</si>
  <si>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</si>
  <si>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</si>
  <si>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6.3.1.</t>
  </si>
  <si>
    <t>6.3.2.</t>
  </si>
  <si>
    <t>6.3.3.</t>
  </si>
  <si>
    <t>6.5.1.</t>
  </si>
  <si>
    <t>6.5.2.</t>
  </si>
  <si>
    <t>6.5.3.</t>
  </si>
  <si>
    <t>6.5.4.</t>
  </si>
  <si>
    <t>Строительство и ввод в эксплуатацию медицинского центра "БЕРС" по ул. Пиинерская, 43а, Ленинский район г.Грозного</t>
  </si>
  <si>
    <t>Медицинская клиника, 200 кв.м. размер з/у</t>
  </si>
  <si>
    <t>Строительство и ввод в эксплуатацию торгового центра в Ленинском районе, ул. Восточная Объездная, б/н</t>
  </si>
  <si>
    <t>Строитеьство 9-этажного 2-подъездного жилого дома со встроенными нежилыми помещениями на первом этаже, Октябрьский район, ул.Сайханова, б/н</t>
  </si>
  <si>
    <t>Предполагается застройка на площади 275 га. В рамках проекта планируется строительство объектов и проведение работ:
- гостиничный комплекс на 96 мест и 3 люкса;
- плавучий ресторан;
- ресторан «Башня»;
- развлекательный центр «АКВА»;
- спортивно-тренировочная база «Терек»;
- мужской пляж;
- женский пляж;
- цветомузыкальный фонтан;
- очистка дна и вывоз ила;
- автодороги с автомобильным мостом;
- берегоукрепление
- озеленение
- инфраструктура
- восстановление водозаборного и сбросного сооружений;
- устройство тротуаров;
- реконструкция дамбы
- строительство мечети;
- православное кладбище;
- въездные башни с аркой;
- канал р.Гойтинка в р.Сунжа. Обеспечение водой. Устройство отстойника;
- очистка канала 21 км от сел Чири-Юрт до Грозненского моря;
- расширение улицы Мамсурова;
- реабилитационный и глазной центры;
- подпорные стены;
- строительство входной группы
- подстанция, электроэнергия;
- дендропарк;
- дельфинарий и американские горки;
- ледовый дворец.</t>
  </si>
  <si>
    <t xml:space="preserve">Торговые павильоны и магазин смешанных товаров, 245 кв.м. в реализуемые </t>
  </si>
  <si>
    <t>Магазин смешанных товаров 190 кв.м. в реализуемые</t>
  </si>
  <si>
    <t xml:space="preserve">Площадь з/у - 1000 кв.м.  В реализуемые </t>
  </si>
  <si>
    <t>Аптека, 300 кв.м. в реализуемые</t>
  </si>
  <si>
    <t>Торгово-развлекательный центр, 880 кв.м. в реализуемые</t>
  </si>
  <si>
    <t>Торговый центр, 10 000 кв.м. з/у. в реализуемые</t>
  </si>
  <si>
    <t>Строительство гаражей и размещение автостоянки в Ленинском районе, пер. Киевский, б/н</t>
  </si>
  <si>
    <t>ИП Хачураев А.Р.,тел.8 938 900 76 40</t>
  </si>
  <si>
    <t>Мощность  - 1692 кв.м.</t>
  </si>
  <si>
    <t>6.2.12.</t>
  </si>
  <si>
    <t>6.2.13.</t>
  </si>
  <si>
    <t>6.2.14.</t>
  </si>
  <si>
    <t>6.2.15.</t>
  </si>
  <si>
    <t>6.2.17.</t>
  </si>
  <si>
    <t>6.2.18.</t>
  </si>
  <si>
    <t>6.2.19.</t>
  </si>
  <si>
    <t>6.6.2.</t>
  </si>
  <si>
    <t>Реконструкция Медицинского диагностического центра, г. Грозный, ул Лорсанова</t>
  </si>
  <si>
    <t>2,603 тыс.кв.м</t>
  </si>
  <si>
    <t>Ресторан общей площадью 4,7859 тыс. м2 площадь террассы - 837,8 м2  площадь смотровой площадки -611,9 м2 всего территория ресторана - 6,2716 м2</t>
  </si>
  <si>
    <t>Земельный участок</t>
  </si>
  <si>
    <t>Разрешительная 
документация</t>
  </si>
  <si>
    <t>Бизнес-план
(да/нет)</t>
  </si>
  <si>
    <t>Фотоматериал (да/нет)</t>
  </si>
  <si>
    <t>6. Инвестиционные проекты на стадии реализации</t>
  </si>
  <si>
    <t>6.1. ТУРИЗМ И СФЕРА УСЛУГ (реализуются)</t>
  </si>
  <si>
    <t>6.2.ТОРГОВЛЯ (реализуются)</t>
  </si>
  <si>
    <t>6.2.20.</t>
  </si>
  <si>
    <t>6.3. ЖИЛЬЕ (реализуются)</t>
  </si>
  <si>
    <t>6.3.4.</t>
  </si>
  <si>
    <t>6.3.5.</t>
  </si>
  <si>
    <t>6.3.6.</t>
  </si>
  <si>
    <t>6.3.7.</t>
  </si>
  <si>
    <t>6.3.8.</t>
  </si>
  <si>
    <t>6.3.9.</t>
  </si>
  <si>
    <t>6.3.10.</t>
  </si>
  <si>
    <t>6.3.11.</t>
  </si>
  <si>
    <t>6.3.12.</t>
  </si>
  <si>
    <t>6.3.13.</t>
  </si>
  <si>
    <t>6.3.14.</t>
  </si>
  <si>
    <t>6.3.15.</t>
  </si>
  <si>
    <t>6.3.16.</t>
  </si>
  <si>
    <t>6.3.18.</t>
  </si>
  <si>
    <t>6.3.19.</t>
  </si>
  <si>
    <t>6.3.20.</t>
  </si>
  <si>
    <t>6.3.21.</t>
  </si>
  <si>
    <t>6.3.22.</t>
  </si>
  <si>
    <t>6.3.23.</t>
  </si>
  <si>
    <t>6.3.24.</t>
  </si>
  <si>
    <t>6.3.25.</t>
  </si>
  <si>
    <t>6.3.26.</t>
  </si>
  <si>
    <t>6.3.27.</t>
  </si>
  <si>
    <t>6.3.28.</t>
  </si>
  <si>
    <t>6.4. АПК (реализуются)</t>
  </si>
  <si>
    <t>6.5. ПРОМЫШЛЕННОСТЬ (реализуются)</t>
  </si>
  <si>
    <t>6.6. МЕДИЦИНА (реализуются)</t>
  </si>
  <si>
    <t>6.6.3.</t>
  </si>
  <si>
    <t>6.6.4.</t>
  </si>
  <si>
    <t>6.7. СПОРТ (реализуются)</t>
  </si>
  <si>
    <t>6.7.1.</t>
  </si>
  <si>
    <t>6.7.2.</t>
  </si>
  <si>
    <t>6.8. ОБРАЗОВАНИЕ (реализуются)</t>
  </si>
  <si>
    <t>6.8.1.</t>
  </si>
  <si>
    <t>7. Инвестиционные проекты, планируемые к реализации</t>
  </si>
  <si>
    <t>7.1. ТОРГОВЛЯ (планируется)</t>
  </si>
  <si>
    <t>7.1.1.</t>
  </si>
  <si>
    <t>7.1.2.</t>
  </si>
  <si>
    <t>7.2. ЖИЛЬЕ (планируется)</t>
  </si>
  <si>
    <t>7.3. АПК (планируется)</t>
  </si>
  <si>
    <t>7.4. ПРОМЫШЛЕННОСТЬ (планируется)</t>
  </si>
  <si>
    <t>7.4.1.</t>
  </si>
  <si>
    <t>7.5. МЕДИЦИНА (планируется)</t>
  </si>
  <si>
    <t>Расширение до 3 900 кв.м., ранее реализован проект на 2000 кв. м.</t>
  </si>
  <si>
    <t>Ледовый дворец, Заводской район</t>
  </si>
  <si>
    <t>ООО «Газпром межрегионгаз»</t>
  </si>
  <si>
    <t xml:space="preserve">Земельный участок - 6 га. Площадь застройки - 8800 кв. м. 
Общая площадь здания - 15400 кв. м. Дворец вместит 3000 зрителей. Размеры ледового поля - 60 на 30 м. </t>
  </si>
  <si>
    <t>Строительство торгового-офисного центра, ул Шейха Митаев 13/18, б/н (ост. Новая)</t>
  </si>
  <si>
    <t>Малоэтажная жилая застройка для строительства жилого района малоэтажными домами эконом-класса, Октябрьский район, ул. Сайханова.</t>
  </si>
  <si>
    <t>6.2.21.</t>
  </si>
  <si>
    <t>6.2.22.</t>
  </si>
  <si>
    <t>№</t>
  </si>
  <si>
    <t>Стадия реализация</t>
  </si>
  <si>
    <t>Количество</t>
  </si>
  <si>
    <t>Объем инвестиций    (млн. руб.)</t>
  </si>
  <si>
    <t>Количество рабочих мест</t>
  </si>
  <si>
    <t xml:space="preserve">Реализованные </t>
  </si>
  <si>
    <t xml:space="preserve">Реализуемые </t>
  </si>
  <si>
    <t>Планируемые к реализации</t>
  </si>
  <si>
    <t>Итого:</t>
  </si>
  <si>
    <t>Инфраструктура электроснабжения</t>
  </si>
  <si>
    <t>Максимальная мощность присоединяемых
энергопринимающих устройств заявителя, кВт</t>
  </si>
  <si>
    <t>Основной источник питания</t>
  </si>
  <si>
    <t>Мероприятия (строительство ЛЭП и пр.), сроки начала и окончания строительства</t>
  </si>
  <si>
    <t>Предельная сметная
стоимость строительства объекта инфраструктуры, млн рублей</t>
  </si>
  <si>
    <t>Инфраструктура газоснабжения</t>
  </si>
  <si>
    <t>Установленный объем потребления природного газа, тыс. куб. м/год</t>
  </si>
  <si>
    <t>Диаметр и координаты газопровода в точке подключения, мм</t>
  </si>
  <si>
    <t>Мероприятия (строительство газопроводов и пр.), сроки начала и окончания строительства</t>
  </si>
  <si>
    <t>Инфраструктура водоснабжения</t>
  </si>
  <si>
    <t>Установленный объем потребления воды, куб. м/час</t>
  </si>
  <si>
    <t>Точка подключения к централизованной система водоснабжения</t>
  </si>
  <si>
    <t>Мероприятия (строительство водопроводов, ВНС и пр.)</t>
  </si>
  <si>
    <t>Инфраструктура водоотведения</t>
  </si>
  <si>
    <t>Установленная мощность канализационной системы, куб. м/час</t>
  </si>
  <si>
    <t>Точка подключения к централизованной система водоотведения</t>
  </si>
  <si>
    <t>Мероприятия (строительство водопроводов, КНС и пр.)</t>
  </si>
  <si>
    <t>Автодорожная инфраструктура</t>
  </si>
  <si>
    <t>Протяженность автодорог</t>
  </si>
  <si>
    <t>Мероприятия (строительство автодорог и пр.)</t>
  </si>
  <si>
    <t>Размер з/у - 300 кв.м.</t>
  </si>
  <si>
    <t>7.7. СПОРТ (планируется)</t>
  </si>
  <si>
    <t>7.6. ОБРАЗОВАНИЕ (планируется)</t>
  </si>
  <si>
    <t>Строительство торгового центра (Ленинский район, бр. С. Дудаева, б/н)</t>
  </si>
  <si>
    <t>Строительство банкетного зала и расширение базы отдыха (Ленинский район, ул. Айдамирова, 246 а)</t>
  </si>
  <si>
    <t>ИП Уздеев Ибрагим Абуевич, тел. 8928 290 64 64</t>
  </si>
  <si>
    <t>Размер з/у - 6723 кв.м.</t>
  </si>
  <si>
    <t>ИП Хамзатов Висхан Шамханович, тел. 8 928 745 86 84</t>
  </si>
  <si>
    <t>Размер з/у - 200 кв.м.</t>
  </si>
  <si>
    <t>Строительство склада смешанных товаров (Старопромысловский район, ул. Заветы Ильича, 26 А)</t>
  </si>
  <si>
    <t>ИП Муситов Руслан Султанович, тел. 8960 441 44 45</t>
  </si>
  <si>
    <t>Аптепка, Старопромысловский район, ул. 11-я Линия, б/н</t>
  </si>
  <si>
    <t>20-RU20301000-001-2018</t>
  </si>
  <si>
    <t>Площадь здания - 340,5 кв.м.</t>
  </si>
  <si>
    <t>20:17:0113002:74</t>
  </si>
  <si>
    <t>Договор аренды № 44 от 10.02.2010 г. КИЗО</t>
  </si>
  <si>
    <t>Договор уступки права от 11.12.2017 г. по договору аренды № 37 от 26.05.2017 г. КИЗО</t>
  </si>
  <si>
    <t>Станция технического обслуживания автомобилей с торговыми помещениями, Заводской район, ул. Коперника, б/н</t>
  </si>
  <si>
    <t>20-RU20301000-004-2018</t>
  </si>
  <si>
    <t>20:17:0360026:7</t>
  </si>
  <si>
    <t>Договор аренды № 106 от 22.05.2007 г. КИЗО</t>
  </si>
  <si>
    <t>Общая площадь - 964,07 кв.м.</t>
  </si>
  <si>
    <t>Кафе, Ленинский район, ул. Авиационная/Южная, б/н</t>
  </si>
  <si>
    <t>20-RU20301000-006-2018</t>
  </si>
  <si>
    <t>Площадь - 197,5 кв.м.</t>
  </si>
  <si>
    <t>20:17:0220012:94</t>
  </si>
  <si>
    <t>Станция технического обслуживания автомобилей, Заводской район, ул. Химзоводская, б/н</t>
  </si>
  <si>
    <t>20-RU20301000-007-2018</t>
  </si>
  <si>
    <t>20:17:0330001:274</t>
  </si>
  <si>
    <t>Договор аренды № 70 от 04.05.2012 г. ТерУпр.ЧР</t>
  </si>
  <si>
    <t>Торгово-офисное здание, Ленинский район, ул. Ш. Яндарова, 13/18</t>
  </si>
  <si>
    <t>20-RU20301000-009-2018</t>
  </si>
  <si>
    <t>Общая площадь - 1245 кв.м.</t>
  </si>
  <si>
    <t>20:17:0223010:143</t>
  </si>
  <si>
    <t>Договор к/п от 14.11.2017 г. запись в ЕГРН 20:17:0223010:143-20/001/2017-2, 21.11.2017 г.</t>
  </si>
  <si>
    <t>Магазин, Старопромысловский район, ул. Заветы Ильича, 97а</t>
  </si>
  <si>
    <t>ИП Эрзнукаев Магомед Абдулхамидович, т.89287867012</t>
  </si>
  <si>
    <t>20-RU20301000-010-2018</t>
  </si>
  <si>
    <t>20:17:0112012:81</t>
  </si>
  <si>
    <t>Запись в ЕГРН 20:17:0112012:81-20/001/2017-1, 24.11.2017 г. (с)</t>
  </si>
  <si>
    <t>Магазин, Ленинский район, ул. Хизира Кишиевой, 23б</t>
  </si>
  <si>
    <t>Магазин, Старопромысловский район, ул. Заветы Ильича, 99а</t>
  </si>
  <si>
    <t>20-RU20301000-014-2018</t>
  </si>
  <si>
    <t>20-RU20301000-015-2018</t>
  </si>
  <si>
    <t>20:17:0224003:293</t>
  </si>
  <si>
    <t>20:17:0112012:83</t>
  </si>
  <si>
    <t>Запись в ЕГРН 20:17:0224003:293-20/001/2017-1, 24.10.2017 г. (с)</t>
  </si>
  <si>
    <t>Магазин, Октябрьский район, ул. Биологическая, 32</t>
  </si>
  <si>
    <t>20-RU20301000-019-2018</t>
  </si>
  <si>
    <t>20:17:0433001:1587</t>
  </si>
  <si>
    <t>Запись в ЕГРН 20:17:0433001:1587-20/001/2017-1, 05.12.2017 г. (с)</t>
  </si>
  <si>
    <t>Торгово-офисное здание, Старопромысловский район, ул. Заветы Ильича, б/н</t>
  </si>
  <si>
    <t>Магазин, Ленинский район, ул. Жуковского, 53</t>
  </si>
  <si>
    <t>20-RU20301000-021-2018</t>
  </si>
  <si>
    <t>20-RU20301000-022-2018</t>
  </si>
  <si>
    <t>20-RU20301000-024-2018</t>
  </si>
  <si>
    <t>20:17:0110001:22</t>
  </si>
  <si>
    <t>20:17:0225003:62</t>
  </si>
  <si>
    <t>20:17:0360024:3</t>
  </si>
  <si>
    <t>Договор от 07.05.2013 г. уступки прав по договору аренды № 93 от 03.03.2009 г. КИЗО</t>
  </si>
  <si>
    <t>Запись в ЕГРН 20-20-04/015/2008-918, 25.08.2008 г. (с)</t>
  </si>
  <si>
    <t>Запись в ЕГРН 20-20/001-20/001/100/2016-6169/2, 28.06.2016 г. (с)</t>
  </si>
  <si>
    <t>Общая площадь - 182,85 кв.м.</t>
  </si>
  <si>
    <t>Общая площадь - 1482,01 кв.м.</t>
  </si>
  <si>
    <t>Общая площадь - 685,1 кв.м.</t>
  </si>
  <si>
    <t>Общая площадь - 611,9 кв.м.</t>
  </si>
  <si>
    <t>Общая площадь - 88 кв.м.</t>
  </si>
  <si>
    <t>Общая площадь - 360 кв.м.</t>
  </si>
  <si>
    <t>Общая площадь - 1008 кв.м.</t>
  </si>
  <si>
    <t>Многоквартирный жилой дом (Корпус 2), Заводской район, ул. М. Гайрбекова (бывшая ул. Чернышевского), 68</t>
  </si>
  <si>
    <t>Многоквартирный жилой дом (Корпус 3), Заводской район, ул. М. Гайрбекова (бывшая ул. Чернышевского), 68</t>
  </si>
  <si>
    <t>Многоквартирный жилой дом (Корпус 1), Заводской район, ул. М. Гайрбекова (бывшая ул. Чернышевского), 68</t>
  </si>
  <si>
    <t>20-RU20301000-011-2018</t>
  </si>
  <si>
    <t>20-RU20301000-012-2018</t>
  </si>
  <si>
    <t>20-RU20301000-013-2018</t>
  </si>
  <si>
    <t>20:17:0000000:137627</t>
  </si>
  <si>
    <t>Запись в ЕГРН 20-20/001-20/001/100/2016-5271/1, 18.04.2016 г. (с)</t>
  </si>
  <si>
    <t>20-RU20301000-020-2018</t>
  </si>
  <si>
    <t>20:17:0439001:556</t>
  </si>
  <si>
    <t>Договор аренды №36 от 26.05.2017 КИЗО</t>
  </si>
  <si>
    <t>Общая площадь - 9925 кв.м., 16 эт., 70 кв., объем здания - 32534,4</t>
  </si>
  <si>
    <t>Общая площадь - 9925 кв.м., 16 эт., 70 кв., объем здания -32534,4</t>
  </si>
  <si>
    <t>6.8.2.</t>
  </si>
  <si>
    <t xml:space="preserve">Комплекс состоит из 19-ти 5-этажных МЖД. Общая площадь застройки – 20813,17 кв. м. В каждом здании запроектировано 50 квартир, из них 10 – однокомнатных, 30 - двухкомнатных, 10 - трехкомнатных. Всего квартир – 950 ед. Общая площадь квартир домов – 69882 кв. м, из них жилая площадь – 36423 кв. м. В целях благоустройства территории предусматривается размещение детских игровых площадок и зон отдыха.  Для обеспечения жилого комплекса социальной инфраструктурой предусматривается возведение школы на 360 мест и детского сада на 80 мест. Общий объем инвестиций – 1 932,3 млн рублей. Общая площадь - 96276,42 кв.м., объем здания - 396377,43,  6 этажей, 19 зданий, </t>
  </si>
  <si>
    <t>6.2.23.</t>
  </si>
  <si>
    <t>6.2.24.</t>
  </si>
  <si>
    <t>6.2.25.</t>
  </si>
  <si>
    <t>6.2.26.</t>
  </si>
  <si>
    <t>6.2.28.</t>
  </si>
  <si>
    <t>6.2.29.</t>
  </si>
  <si>
    <t>6.2.30.</t>
  </si>
  <si>
    <t>6.2.31.</t>
  </si>
  <si>
    <t>6.2.32.</t>
  </si>
  <si>
    <t>6.2.33.</t>
  </si>
  <si>
    <t>6.2.34.</t>
  </si>
  <si>
    <t>Магазин-склад, Заводской район, ул. Жукова, 8</t>
  </si>
  <si>
    <t>Магазин-склад, Заводской район, ул. Жулова, 8</t>
  </si>
  <si>
    <t>ИП Оздарбиев Азамат Абуязидович, тел.89287864077</t>
  </si>
  <si>
    <t>20-RU20301000-025-2018</t>
  </si>
  <si>
    <t>Магазин, Ленинский район, ул. им. Шейха Али Митаева, б/н</t>
  </si>
  <si>
    <t>ИП Джамбеков Рамазан Далхатович, тел. 89280010401</t>
  </si>
  <si>
    <t>20-RU20301000-027-2018</t>
  </si>
  <si>
    <t>20:17:0222008:105</t>
  </si>
  <si>
    <t>Договор от 02.11.2016 г. уступки прав по договору аренды № 338 от 17.11.2005 г. КИЗО</t>
  </si>
  <si>
    <t>Магазин-Кафе, Заводской район, ул. Поповича, 14</t>
  </si>
  <si>
    <t>20-RU20301000-028-2018</t>
  </si>
  <si>
    <t>20:17:0331001:565</t>
  </si>
  <si>
    <t>Договор аренды № 203 от 13.11.2017 г. КИЗО</t>
  </si>
  <si>
    <t>20:17:0224001:158</t>
  </si>
  <si>
    <t>Запись в ЕГРН 20-20-01/114/2013-531, 15.07.2013 г. (с)</t>
  </si>
  <si>
    <t>Многоквартирный жилой дом, Октябрьский район, ул. Дербентская, б/н</t>
  </si>
  <si>
    <t>Многоквартирный жилой дом со встроенными нежилыми помещениями, Ленинский район, микрорайон, ул. Ипподромный, б/н</t>
  </si>
  <si>
    <t>20-RU20301000-037-2018</t>
  </si>
  <si>
    <t>20:17:0440009:243</t>
  </si>
  <si>
    <t>20:17:0154003:1368</t>
  </si>
  <si>
    <t xml:space="preserve">Договор аренды № 35 от 26.05.2017 г. КИЗО </t>
  </si>
  <si>
    <t>Договор от 15.11.2017 г. уступки прав по договору аренды № 182 от 23.10.2017 г. КИЗО</t>
  </si>
  <si>
    <t>Комплекс многоэтажных жилых домов со встроенными нежилыми помещениями и подземным паркингом(Блок 1), Ленинский район, ул. Субры Кишиевой (бывшая ул. Киевская), д. 9/3</t>
  </si>
  <si>
    <t>20-RU20301000-047-2018</t>
  </si>
  <si>
    <t>20:17:0228003:2099</t>
  </si>
  <si>
    <t>общ долевая собств. 18.04.2018</t>
  </si>
  <si>
    <t>Магазин, Ленинский район, ул. Жуковского, 197</t>
  </si>
  <si>
    <t>Магазин, Ленинский район, ул. Жуковского, 125</t>
  </si>
  <si>
    <t>Мойка автотранспортных средств и магазин, Старопромысловский район, ул. Заветы Ильича, б/н</t>
  </si>
  <si>
    <t>Магазин-склад, Заводской район, ул. Фасадная, б/н</t>
  </si>
  <si>
    <t>ИП Баштугов Умалт Алхазурович, тел. 9287381237</t>
  </si>
  <si>
    <t>ИП Мусаев Шамхан Султанович, тел. 89280890888</t>
  </si>
  <si>
    <t>ИП Джабраилов Абдул-Халим Абдрашидович, тел. 89298883365</t>
  </si>
  <si>
    <t>20-RU20301000-043-2018</t>
  </si>
  <si>
    <t>20-RU20301000-044-2018</t>
  </si>
  <si>
    <t>20-RU20301000-045-2018</t>
  </si>
  <si>
    <t>20-RU20301000-046-2018</t>
  </si>
  <si>
    <t>Общая площадь - 1024 кв.м.</t>
  </si>
  <si>
    <t xml:space="preserve"> Общая площадь - 661 кв.м.</t>
  </si>
  <si>
    <t>Общая площадь - 556,6 кв.м.</t>
  </si>
  <si>
    <t>Общая площадь - 183,42 кв.м.</t>
  </si>
  <si>
    <t>20:17:0225016:172</t>
  </si>
  <si>
    <t>20:17:0225012:33</t>
  </si>
  <si>
    <t>20:17: 0113002:51</t>
  </si>
  <si>
    <t>20:17:0321001:3348</t>
  </si>
  <si>
    <t>Запись ЕГРН 20-20-01/116/2013-690 от 02.08.2013 г.</t>
  </si>
  <si>
    <t>Запись ЕГРН 20:17:0113002:51-20/001/2017-2 от 08.06.2017 (с)</t>
  </si>
  <si>
    <t>Торговый комплекс, Заводской район, ул. Хабаровская, б/н</t>
  </si>
  <si>
    <t>Склад, Заводской район, поселок Андреевская долина (ул. Индустриальная), б/н</t>
  </si>
  <si>
    <t>ИП Махмудов Ислам Владимирович, тел. 89287367340</t>
  </si>
  <si>
    <t>20-RU20301000-032-2018</t>
  </si>
  <si>
    <t>20-RU20301000-034-2018</t>
  </si>
  <si>
    <t>Общая площадь - 160 кв.м.</t>
  </si>
  <si>
    <t>Общая площадь - 1498,9 кв.м.</t>
  </si>
  <si>
    <t>20:17:0330001:500</t>
  </si>
  <si>
    <t>20:17:0359001:930</t>
  </si>
  <si>
    <t>Договор аренды № 95 от 17.07.2013 г. Тер.Упр. ЧР</t>
  </si>
  <si>
    <t>Договор аренды № 3135 от 07.11.2016 г. МИЗО</t>
  </si>
  <si>
    <t>20-RU20301000-031-2018</t>
  </si>
  <si>
    <t>Общая площадь - 4082 кв.м., 4 этажа, на 500 мест</t>
  </si>
  <si>
    <t>20:17:0219006:557</t>
  </si>
  <si>
    <t>Торговый центр, Октябрьский район, ул. Михайлова, 1</t>
  </si>
  <si>
    <t>ИП Абдулазимова Макка Ахмедовна, тел. 89287367125</t>
  </si>
  <si>
    <t>20-RU20301000-038-2018</t>
  </si>
  <si>
    <t>20-RU20301000-041-2018</t>
  </si>
  <si>
    <t>Общая площадь - 395 кв.м.</t>
  </si>
  <si>
    <t>Общая площадь - 1078 кв.м.</t>
  </si>
  <si>
    <t>20:17:0441006:275</t>
  </si>
  <si>
    <t>20:17:0440009:258</t>
  </si>
  <si>
    <t>Дог Аренды МИЗО №3844 от 29.03.2018</t>
  </si>
  <si>
    <t>ИП Альбиева Малика Вахаевна, тел. 89672957777</t>
  </si>
  <si>
    <t>20-RU20301000-040-2018</t>
  </si>
  <si>
    <t>Общая площадь - 993,62 кв.м.</t>
  </si>
  <si>
    <t>20:17:0440004:59</t>
  </si>
  <si>
    <t>Запись Егрн 20:17:0440004:59-20/001/2017-2 от 27.02.2017</t>
  </si>
  <si>
    <t>6.2.35.</t>
  </si>
  <si>
    <t>6.2.36.</t>
  </si>
  <si>
    <t>6.2.37.</t>
  </si>
  <si>
    <t>6.2.38.</t>
  </si>
  <si>
    <t>6.2.40.</t>
  </si>
  <si>
    <t>6.2.41.</t>
  </si>
  <si>
    <t>6.2.42.</t>
  </si>
  <si>
    <t>6.2.43.</t>
  </si>
  <si>
    <t>6.2.44.</t>
  </si>
  <si>
    <t>6.2.45.</t>
  </si>
  <si>
    <t>6.2.46.</t>
  </si>
  <si>
    <t>Общая площадь - 6586,4, 13 этажей, 50 квартир</t>
  </si>
  <si>
    <t>Общая площадь - 6007,7 кв.м., 13 этажей, 77 квартир</t>
  </si>
  <si>
    <t>ИП Сетиханов А.К., тел.8 928 087 80 07</t>
  </si>
  <si>
    <t>Строительство и ввод в эксплуатацию СТО, автомойки самообслуживания и частного учебного центра  в Ленинском районе, ул. Петропавловское шоссе, б/н</t>
  </si>
  <si>
    <t>СТО, автомойка самообслуживания и частный учебный центр, 600 кв.м.</t>
  </si>
  <si>
    <t>Строительство и ввод в эксплуатацию кафе, в Октябрьском районе, ул. Лисицина, б/н</t>
  </si>
  <si>
    <t>Кафе, 845 кв.м.</t>
  </si>
  <si>
    <t>ООО "Хадис", Хадисов Р.З., тел. 8 928 745 68 64</t>
  </si>
  <si>
    <t>УК Чистый Город, тел. 8 928 745 80 08, А.М. Кахцулов</t>
  </si>
  <si>
    <t>9-ти этажный 3-х подъездный многоквартирный дом, 2,5 Га</t>
  </si>
  <si>
    <t xml:space="preserve">Строительство и ввод в эксплуатацию 9-ти этажного 3-х подъездного многоквартирного жилого дома со встроенными нежилыми помещениями на первых этажах (Ленинский район, ул. Быковского, б/н)
</t>
  </si>
  <si>
    <t>Строительство и ввод в эксплуатацию магазина смешанных товаров (Старопромысловский район, ул. Заветы Ильича, б/н)</t>
  </si>
  <si>
    <t>Магазин смешанных товаров, 1885 кв.м.</t>
  </si>
  <si>
    <t>ИП Расухаджиев И.Х., тел. 8 928 648 06 66</t>
  </si>
  <si>
    <t>ИП Ханукаева Т.И., тел. 8 999 399 12 99</t>
  </si>
  <si>
    <t>Магазин смешанных товаров, 120 кв.м.</t>
  </si>
  <si>
    <r>
      <rPr>
        <b/>
        <sz val="12"/>
        <color theme="1"/>
        <rFont val="Times New Roman"/>
        <family val="1"/>
        <charset val="204"/>
      </rPr>
      <t xml:space="preserve">Инициатор проекта   </t>
    </r>
    <r>
      <rPr>
        <sz val="12"/>
        <color theme="1"/>
        <rFont val="Times New Roman"/>
        <family val="1"/>
        <charset val="204"/>
      </rPr>
      <t xml:space="preserve">                                             (полное наименование контактные данные, ИНН)</t>
    </r>
  </si>
  <si>
    <r>
      <rPr>
        <b/>
        <sz val="12"/>
        <color theme="1"/>
        <rFont val="Times New Roman"/>
        <family val="1"/>
        <charset val="204"/>
      </rPr>
      <t xml:space="preserve">Примечания </t>
    </r>
    <r>
      <rPr>
        <sz val="12"/>
        <color theme="1"/>
        <rFont val="Times New Roman"/>
        <family val="1"/>
        <charset val="204"/>
      </rPr>
      <t>(прочая информация, проблемы реализации)</t>
    </r>
  </si>
  <si>
    <t>Строительство торгово-развлекательного центра "Грозный Молл" (Чеченская республика, Заводской район, г.Грозный)</t>
  </si>
  <si>
    <t>Строительство нефтеперерабатывающего завода на территории Чеченской Республики (г.Грозный) мощностью 1 млн. тонн нефти в год (Чеченская Республика, Заводской район, г.Грозный)</t>
  </si>
  <si>
    <t>Строительство многофункционального комплекса "Минутка" (Чеченская Республика, г. Грозный, Октябрьский район, пр. Ахмат-Хаджи Кадырова, б/н)</t>
  </si>
  <si>
    <t>RU20301000 - 012</t>
  </si>
  <si>
    <t>Магазин, Старопромысловский район, ул. Заветы Ильича, б/н</t>
  </si>
  <si>
    <t>Магазин, Ленинский район, ул. Центороевская, 31</t>
  </si>
  <si>
    <t>Магазин, Октябрьский район, проспект им. Кунта-Хаджи Кишиева (бывшая ул. Ханкальская), 39,39а</t>
  </si>
  <si>
    <t>ИП Хариханова Айна Куриевна, т. 89389000702</t>
  </si>
  <si>
    <t>ИП Абдукаримов Альберт Русланович, т. 89280860206</t>
  </si>
  <si>
    <t>20-RU20301000-048-2018</t>
  </si>
  <si>
    <t>20-RU20301000-051-2018</t>
  </si>
  <si>
    <t>20:17:0228017:2985</t>
  </si>
  <si>
    <t>20:17:0438015:242 20:17:0441005:276</t>
  </si>
  <si>
    <t>Запись в ЕГРН 20:17:0228017:2985-20/001/2018-3 от 04.05.2018 (с)</t>
  </si>
  <si>
    <t>Запись в ЕГРН 20:17:0438015:242-20/001/2017-2 (с) Запись ЕГРН 20:17:0441005:276-20/001/2017-2 (с)</t>
  </si>
  <si>
    <t>Торгово-офисное здание, промышленный комплекс, СТО, автомойка и гостиничный комплекс, Ленинский район, ул. Петропавловское шоссе, д. б/н</t>
  </si>
  <si>
    <t>Торогово-промышленный комплекс, Ленинский район, ул. Петропавловское шоссе, д. б/н</t>
  </si>
  <si>
    <t>Магазин, Старопромысловский район, ул. Бородина, 26/21</t>
  </si>
  <si>
    <t>ИП Бакаев Адам Халидович, т. 89287865003</t>
  </si>
  <si>
    <t>ИП Бажаева Асет Ахмадовна, т.89280882636</t>
  </si>
  <si>
    <t>20-RU20301000-055-2018</t>
  </si>
  <si>
    <t>20-RU20301000-056-2018</t>
  </si>
  <si>
    <t>20-RU20301000-057-2018</t>
  </si>
  <si>
    <t>20:17:0255003:538</t>
  </si>
  <si>
    <t>20:17:0255003:539</t>
  </si>
  <si>
    <t>20:17:0115011:262</t>
  </si>
  <si>
    <t>Договор аренды № 76 от 19.02.2009г. КИЗО</t>
  </si>
  <si>
    <t>Договор аренды № 192 от 31.05.2010 г. КИЗО</t>
  </si>
  <si>
    <t>Запись в ЕГРН 20-20/001-20/001/257/2016-919/2 от 28.04.2016 г.</t>
  </si>
  <si>
    <t>20-RU20301000-080-2018</t>
  </si>
  <si>
    <t>20-RU20301000-083-2018</t>
  </si>
  <si>
    <t>20-RU20301000-086-2018</t>
  </si>
  <si>
    <t>20-RU20301000-101-2018</t>
  </si>
  <si>
    <t>20-RU20301000-103-2018</t>
  </si>
  <si>
    <t>20-RU20301000-104-2018</t>
  </si>
  <si>
    <t>20-RU20301000-107-2018</t>
  </si>
  <si>
    <t>20-RU20301000-108-2018</t>
  </si>
  <si>
    <t>20-RU20301000-109-2018</t>
  </si>
  <si>
    <t>20-RU20301000-110-2018</t>
  </si>
  <si>
    <t>20-RU20301000-111-2018</t>
  </si>
  <si>
    <t>20-RU20301000-113-2018</t>
  </si>
  <si>
    <t>20-RU20301000-115-2018</t>
  </si>
  <si>
    <t>20-RU20301000-117-2018</t>
  </si>
  <si>
    <t>20-RU20301000-118-2018</t>
  </si>
  <si>
    <t>20-RU20301000-121-2018</t>
  </si>
  <si>
    <t>20-RU20301000-124-2018</t>
  </si>
  <si>
    <t>20-RU20301000-125-2018</t>
  </si>
  <si>
    <t>20-RU20301000-126-2018</t>
  </si>
  <si>
    <t>20-RU20301000-129-2018</t>
  </si>
  <si>
    <t>20-RU20301000-131-2018</t>
  </si>
  <si>
    <t>20-RU20301000-132-2018</t>
  </si>
  <si>
    <t>20-RU20301000-135-2018</t>
  </si>
  <si>
    <t>20-RU20301000-137-2018</t>
  </si>
  <si>
    <t>20-RU20301000-138-2018</t>
  </si>
  <si>
    <t>20:17:0330001:146</t>
  </si>
  <si>
    <t>20:17:0255003:520</t>
  </si>
  <si>
    <t>20:17:0437006:24</t>
  </si>
  <si>
    <t>20:17:0154004:42</t>
  </si>
  <si>
    <t>20:17:0331004:24</t>
  </si>
  <si>
    <t>20:17:0439002:38</t>
  </si>
  <si>
    <t>20:17:0220012:92 20:17:0220006:71</t>
  </si>
  <si>
    <t>20:17:0228001:2628</t>
  </si>
  <si>
    <t>20:17:0336004:107</t>
  </si>
  <si>
    <t>20:17:0223009:235; 20:17:0223009:250</t>
  </si>
  <si>
    <t>20:17:0115011:42</t>
  </si>
  <si>
    <t>20:17:0109003:246</t>
  </si>
  <si>
    <t>20:17:0440002:416</t>
  </si>
  <si>
    <t>20:17:0228003:2088</t>
  </si>
  <si>
    <t>20:17:0109007:31</t>
  </si>
  <si>
    <t>20:17:0437009:191</t>
  </si>
  <si>
    <t>20:17:0154003:1328</t>
  </si>
  <si>
    <t>20:17:0225016:167</t>
  </si>
  <si>
    <t>20:17:0112008:164</t>
  </si>
  <si>
    <t>20:17:0220017:292</t>
  </si>
  <si>
    <t>20:17:0360007:297</t>
  </si>
  <si>
    <t>20:17:0222008:205</t>
  </si>
  <si>
    <t>20:17:0438003:246</t>
  </si>
  <si>
    <t>20:17:0443001:35</t>
  </si>
  <si>
    <t>20:17:0441002:191</t>
  </si>
  <si>
    <t>20:17:0438017:58</t>
  </si>
  <si>
    <t>20:17:0228017:3116</t>
  </si>
  <si>
    <t>20:17:0225016:364</t>
  </si>
  <si>
    <t>20:17:0345004:1508</t>
  </si>
  <si>
    <t>Договор аренды №273 от 30.09.2010г. КИЗО</t>
  </si>
  <si>
    <t>Запись в ЕГРН 20-20-01/007/2014-591 от 17.03.2014 г.</t>
  </si>
  <si>
    <t>Запись в ЕГРН 20-20/001-20/001/103/2015-5581/2 от 29.05.2015 г.</t>
  </si>
  <si>
    <t>Запись в ЕГРН 20-20/001-20/001/001/2015-176/2 от 20.04.2015 г.</t>
  </si>
  <si>
    <t>Запись в ЕГРН 20-20-04/020/2008-64 от 17.09.2008 г.</t>
  </si>
  <si>
    <t>Запись в ЕГРН 20-20/001-20/001/102/2015-3664/2 от 17.03.2015 г.</t>
  </si>
  <si>
    <t>Запись в ЕГРН 20-20-01/106/2014-673 от 23.06.2014 г.</t>
  </si>
  <si>
    <t>Запись в ЕГРН 20:17:0228001:2628-20/001/2017-2 от 22.12.2017 г.</t>
  </si>
  <si>
    <t>Запись в ЕГРН 220-20-01/025/2014-644 от 11.08.2014 г.</t>
  </si>
  <si>
    <t>Запись в ЕГРН 20-20/001-20/001/102/2015-6012/2 от 15.05.2015 г.</t>
  </si>
  <si>
    <t>Запись в ЕГРН 20:17:0115011:42-20/001/2018-2 от 31.01.2018 г.</t>
  </si>
  <si>
    <t>Договор аренды №205 от 06.03.2017 г. ТУФ ЧР.</t>
  </si>
  <si>
    <t>Запись в ЕГРН 20:17:0440002:416-20/001/2017-3 от 10.11.2017 г.</t>
  </si>
  <si>
    <t>Запись в ЕГРН 20:17:0228003:2088-20/001/2017-1 от 04.04.2017 г.</t>
  </si>
  <si>
    <t>Договор уступки права от 03.05.2018 г. по догоговору аренды № 381 от 21.08.2009 г. КИЗО</t>
  </si>
  <si>
    <t>Запись в ЕГРН 20:17:0437009:191-20/001/2018-2 от 15.05.2018 г.</t>
  </si>
  <si>
    <t>Договор аренды № 61 от 13.07.2017 г. КИЗО</t>
  </si>
  <si>
    <t>Запись в ЕГРН 20-20-01/110/2014-354 от 20.08.2014 г.</t>
  </si>
  <si>
    <t>Запись в ЕГРН 20:17:0112008:164-20/001/2018-1 от 29.06.2018 г.</t>
  </si>
  <si>
    <t>Договор аренды № 2964 от 30.08.2016 г. МИЗО</t>
  </si>
  <si>
    <t>Запись в ЕГРН 20:17:0360007:297-20/001/2018-1 от 12.04.2018 г.</t>
  </si>
  <si>
    <t>Запись в ЕГРН 20-20-01/041/2014-878 от 17.12.2014 г.</t>
  </si>
  <si>
    <t>Запись в ЕГРН 20-20/001-20/001/100/2015-542/3 от 28.01.2015 г.</t>
  </si>
  <si>
    <t>Запись в ЕГРН 20-20-01/109/2013-534 от 12.04.2013 г.</t>
  </si>
  <si>
    <t>Запись в ЕГРН 20-20-01/002/2012-312 от 04.07.2012 г.</t>
  </si>
  <si>
    <t>Запись в ЕГРН 20:17:0438017:58-20/001/2017-1 от 30.08.2017 г.</t>
  </si>
  <si>
    <t>Запись в ЕГРН 20:17:0228017:3116-20/001/2017-3 от 28.08.2017 г.</t>
  </si>
  <si>
    <t>Запись в ЕГРН 20:17:0225016:364-20/001/2018-1 от 03.07.2018 г.</t>
  </si>
  <si>
    <t>Запись в ЕГРН 20-20-01/032/2013-563 от 15.07.2013 г.</t>
  </si>
  <si>
    <t>Торговый центр, Заводской район, ул. Индустриальная, б/н</t>
  </si>
  <si>
    <t>Станция технического обслуживания и мойка автотранспортных средств, магазин, Ленинский район, ул. Н.А. Назарбаева, 127</t>
  </si>
  <si>
    <t>Магазин и кафе, Старопромысловский район, ул. Заветы Ильича, 12</t>
  </si>
  <si>
    <t>Магазин, Октябрьский район, ул. Крупской, 12</t>
  </si>
  <si>
    <t>Баня с бассейном и автомобильная мойка, Заводской район, ул. Алмазная, 24</t>
  </si>
  <si>
    <t>Кафе, Ленинский район, ул. Авиационная/Южная, 158а</t>
  </si>
  <si>
    <t>Магазин, Отктябрьский район, ул. Сайханова, 228</t>
  </si>
  <si>
    <t>Торгово-развлекательный центр, Ленинский район, ул. А. Митаева (бывшая ул. Первомайская), 2а, 2б</t>
  </si>
  <si>
    <t>Магазин, Старопромысловский район, ул. Бородина, 16</t>
  </si>
  <si>
    <t>Магазин, Октябрьский район, ул. Нагорная, 7</t>
  </si>
  <si>
    <t>Магазин, Ленинский район, ул. Эсет Кишиевой (бывшая ул. 1-я Садовая), 30а</t>
  </si>
  <si>
    <t>Торговый центр, Старопромысловский район, ул. Заветы Ильича, б/н</t>
  </si>
  <si>
    <t>Торговое здание, Октябрьский район, ул. Сайханова, 69 "б"</t>
  </si>
  <si>
    <t>Торговый комплекс, Ленинский район, ул. А. Айдамирова, б/н</t>
  </si>
  <si>
    <t>Магазин, Ленинский район, ул. Жуковского, 207</t>
  </si>
  <si>
    <t>Торговый центр, Ленинский район, ул. Н. Назарбаева (бывшая ул. Маяковского), 113</t>
  </si>
  <si>
    <t>Магазин, Старопромысловский район, ул. Салтыкова-Щедрина, 8</t>
  </si>
  <si>
    <t>Магазин, Октябрьский район, переулок Братский, 1</t>
  </si>
  <si>
    <t>Торговый центр, Октябрьский район, ул. Узуева (бывшая ул. Гудермесская), 93</t>
  </si>
  <si>
    <t>Административное здание, Октябрьский район, проспект А. Кадырова, 136а</t>
  </si>
  <si>
    <t>Магазин, Октябрьский район, ул. М.Х. Митаева, 98а</t>
  </si>
  <si>
    <t>Торговый центр, Ленинский район, ул. Кирова, район 4-го микрорайона, б/н</t>
  </si>
  <si>
    <t>Торгово-офисное здание, Ленинский район, ул. Эсет Кишиевой, 83а</t>
  </si>
  <si>
    <t xml:space="preserve">Общество с ограниченной ответственностью "Промзона", т. С.Х. Хашаев, 89287802903 </t>
  </si>
  <si>
    <t>ИП Исрапова Зара Султановна, т.89626172001</t>
  </si>
  <si>
    <t>ИП Туганов Вахид Вахаевич, т.89251336976</t>
  </si>
  <si>
    <t>ИП Бибулатов Умар Мусаевич, т. 89677776611</t>
  </si>
  <si>
    <t>ИП Байдуев Висха Вахидович, т. 89287450990</t>
  </si>
  <si>
    <t>ИП Абухаджиев Алу Тааевич, т. 89288884373</t>
  </si>
  <si>
    <t>ИП Хизриев Ганий Галгиевич, т. 89282907797</t>
  </si>
  <si>
    <t>ИП Байдуев Сайхан Вахидович, т. 89287450990, 89282903141</t>
  </si>
  <si>
    <t>Общество с ограниченной ответственностью "Возрождение", т. 89280008964</t>
  </si>
  <si>
    <t>ИП Ибаков Рустам Алавдиевич, т. 89380047774</t>
  </si>
  <si>
    <t>ИП Джамбеков Рамазан Далхатович, т. 89280010401</t>
  </si>
  <si>
    <t>ИП Хасанов Ильяс Шерванович, т.89282907878</t>
  </si>
  <si>
    <t>ИП Накаев Нурпаша Рамзанович, т. 89298969441</t>
  </si>
  <si>
    <t>ИП Гацаев Ибрагим Бунхович, т.89280895051</t>
  </si>
  <si>
    <t>ИП Шаипова Яхита Хусаиновна, т.89635820007</t>
  </si>
  <si>
    <t>ИП Татаева Хадижат Дукваховна, т. 89287404055</t>
  </si>
  <si>
    <t>ИП Цукаев Абубакар Лемиевич, т. 89288854484, 89289464453</t>
  </si>
  <si>
    <t>ИП Кудусов Умар Батаевич, т.89380197979</t>
  </si>
  <si>
    <t>Общество с ограниченной ответственностью "Образец", т.89288976030</t>
  </si>
  <si>
    <t>ИП Тайсумова Аясет Смаиловна, т.89287719595</t>
  </si>
  <si>
    <t>ИП Башаев Бекхан Салманович, т. 89286490194</t>
  </si>
  <si>
    <t>ИП Хапаев Рамзан Насруддинович, т.89289426272</t>
  </si>
  <si>
    <t>Общество с ограниченной ответственностью Республиканский Торговый Центр "Беркат", т.8(8712) 29-01-00</t>
  </si>
  <si>
    <t>ИП Усмаева Хава Адамовна, т.89287801995</t>
  </si>
  <si>
    <t>Общество с ограниченной ответственностью "Кирус", Эртуханов М.Г., т.88712333173</t>
  </si>
  <si>
    <t>ИП Шамилханов Петимат Шахидовна, т.89282901212</t>
  </si>
  <si>
    <t>ИП Мусаев Руслан Шамсудинович, т. 89287009999</t>
  </si>
  <si>
    <t>Договор аренды № 192 от 13.11.2017 г. КИЗО</t>
  </si>
  <si>
    <t>Многоквартирный жилой дом со встроенными подземным автопаркингом, Ленинский район, ул. Г.Н. Трошева, б/н</t>
  </si>
  <si>
    <t>20-RU20301000-100-2018</t>
  </si>
  <si>
    <t>20:17:0219008:47</t>
  </si>
  <si>
    <t xml:space="preserve">Договор аренды № 1/2018 от 02.04.2018 г. </t>
  </si>
  <si>
    <t>Многоквартирный жилой комплекс со встроенными торгово-офисными помещениями и подземным автопаркингом, Ленинский район, ул. Кавказская, б/н</t>
  </si>
  <si>
    <t>20-RU20301000-092-2018</t>
  </si>
  <si>
    <t>20:17:0227008:153</t>
  </si>
  <si>
    <t>Запись в ЕГРН 20:17:00227008:153-20/001/2017-1 от 11.07.2017 г.</t>
  </si>
  <si>
    <t>27154,65 кв.м., 20 этажей, 255 квартир, Площадь торговых помещений - 3277,44 кв.м.; Автопаркинг 1 общая площадь -818,52 кв.м., машиномест - 28 мест; Автопаркинг 2 общая площадь -818,52 кв.м., машиномест - 28 мест</t>
  </si>
  <si>
    <t>8879,52 кв.м., 11 этажей, 88 квартир, Машино-мест - 25 мест</t>
  </si>
  <si>
    <t>Многоквартирный жилой комплекс со встроенными торгово-офисными помещениями и подземным автопаркингом, Октябрьский район, ул. А. Шерипова, 68</t>
  </si>
  <si>
    <t>20-RU20301000-093-2018</t>
  </si>
  <si>
    <t>20:17:0438001:593</t>
  </si>
  <si>
    <t>Запись в ЕГРН 20:17:0438001:593-20/001/2018-2 от 03.05.2018 г.</t>
  </si>
  <si>
    <t>50475,56 кв.м., 20 этажей, 374 кв., Площадь торговых помещений - 1892,24 кв.м.; Машиномест - 96 мест</t>
  </si>
  <si>
    <t>Многоквартирный жилой дом с встроенными торгово-офисными помещениями и подземным паркингом, Октябрьский район, ул. А. Шерипова, д. 68 "а"(1 этап)</t>
  </si>
  <si>
    <t>Многоквартирный жилой дом с встроенными торгово-офисными помещениями и подземным паркингом, Октябрьский район, ул. А. Шерипова, б/н ( 2 этап)</t>
  </si>
  <si>
    <t>20-RU20301000-094-2018</t>
  </si>
  <si>
    <t>20-RU20301000-095-2018</t>
  </si>
  <si>
    <t>20:17:0227002:101</t>
  </si>
  <si>
    <t>Общая площадь - 21212,5 кв.м., 20 этажей, квартиры, Площадь торговых помещений - 2413,5 кв.м.; Машиномест-30 мест</t>
  </si>
  <si>
    <t>Жилой дом на 330 квартир и 43439,51 кв. м. 21212,5 кв.м., 20 этажей, 204 квартиры, Площадь торговых помещений - 2413,5 кв.м.; Машиномест-30 мест</t>
  </si>
  <si>
    <t>20-RU20301000-096-2018</t>
  </si>
  <si>
    <t>20-RU20301000-089-2018</t>
  </si>
  <si>
    <t>Общая площадь-  8381 кв.м., 13 этажей, 66 квартир</t>
  </si>
  <si>
    <t>20:17:0440009:255</t>
  </si>
  <si>
    <t>Договор аренды № 2 от 15.01.2018 г. КИЗО</t>
  </si>
  <si>
    <t>Многоквартирный жилой дом со встроенными торгово-офисными помещениями и подземным автопаркингом, Ленинский район, ул. Кан-Калика (бывшая ул. Субботников), б/н</t>
  </si>
  <si>
    <t>20-RU20301000-060-2018</t>
  </si>
  <si>
    <t>3458,0; 3520,0</t>
  </si>
  <si>
    <t>20:17:0227006:702; 20:17:0227006:699</t>
  </si>
  <si>
    <t>Договор уступки права от 19.04.2018 г. по договору аренды № 19 от 30.03.2018 г. КИЗО; Договор уступки права от 19.04.2018 г. по договору аренды № 20 от 30.03.2018 г. КИЗО</t>
  </si>
  <si>
    <t>Общая площадь - 42967,19 кв.м., 384 кв., 19 этажей, Нежилая площадь - 2921,96 кв.м., Количество машино-мест - 75 шт.</t>
  </si>
  <si>
    <t>20-RU20301000-069-2018</t>
  </si>
  <si>
    <t>20:17:0326006:39</t>
  </si>
  <si>
    <t>Договор уступки от 28.07.2016 г. по договору аренды №94/188 от 17.05.2007 г.</t>
  </si>
  <si>
    <t>Жилой дом на 238 квартир, общая площадь -  27974,2 кв.м., Нежилая площадь - 2220,5 кв.м., количество машино-мест - 35 шт.</t>
  </si>
  <si>
    <t>Многоквартирный жилой дом со встроенными торгово-офисными помещениями и подземным автопаркингом, Октябрьский район, ул. А. Шерипова, д. 68 б</t>
  </si>
  <si>
    <t>20-RU20301000-067-2018</t>
  </si>
  <si>
    <t>20-RU20301000-068-2018</t>
  </si>
  <si>
    <t xml:space="preserve">Общая площадь - 51379,3 кв.м., 17 этажей, 390 квартир </t>
  </si>
  <si>
    <t xml:space="preserve">Общая площадь -  57603,43 кв.м., 17 этажей, 420 квартир </t>
  </si>
  <si>
    <t>20:17:0000000:129163</t>
  </si>
  <si>
    <t>20:17:0438001:594</t>
  </si>
  <si>
    <t>свид-во от 24.06.2016 (с) дог. к/п от 17.06.2016 г.</t>
  </si>
  <si>
    <t>Запись в ЕГРН 20-20/001-20/001/005/2016-921/2 от 14.04.2016(с) дог. к/п от 13.04.2016 г. № 9/2016</t>
  </si>
  <si>
    <t>Многоквартирный жилой дом с встроенными торгово-офисными помещениями и подземным паркингом, Октябрьский район, ул. А. Шерипова, б/н ( 3 этап)</t>
  </si>
  <si>
    <t>Многоквартирный жилой дом, Старопромысловский район, ул. Заветы Ильича, д. 191а</t>
  </si>
  <si>
    <t>20-RU20301000-050-2018</t>
  </si>
  <si>
    <t>Общая площадь - 6302,84 кв.м., 9 этажей, 64 квартиры</t>
  </si>
  <si>
    <t>20:17:0112006:98</t>
  </si>
  <si>
    <t>Договор аренды № 46 от 03.06.2017 г. КИЗО</t>
  </si>
  <si>
    <t>Цех по производству полиэтиленовой пленки, Заводской район, ул. Индустриальная, б/н</t>
  </si>
  <si>
    <t>ИП Гарсултанов Салих Баудинович, т. 89280886535</t>
  </si>
  <si>
    <t>20-RU20301000-054-2018</t>
  </si>
  <si>
    <t>Общая площадь - 197,2 кв.м.</t>
  </si>
  <si>
    <t>20:17:0360026:604</t>
  </si>
  <si>
    <t>Договор аренды № 218 от 18.07.2017 г. КИЗО</t>
  </si>
  <si>
    <t>Общежития ГГНИ, Октябрьский район, пр. им. Мохаммеда Али (бывший пр. Кирова), 6/15</t>
  </si>
  <si>
    <t>20-RU20301000-098-2018</t>
  </si>
  <si>
    <t>20:17:0228004:1</t>
  </si>
  <si>
    <t>Распоряжение Администрации г. Грозного №59 от 14.02.2003 г., Запись в ЕГРН 20-20-01/002/2005-39 от 10.06.2005 г. (п.б.п.)</t>
  </si>
  <si>
    <t>20-RU20301000-123-2018</t>
  </si>
  <si>
    <t>Общая площадь - 8403,4 кв.м., 8 этажей, на 210 мест</t>
  </si>
  <si>
    <t>20:17:0220007:175</t>
  </si>
  <si>
    <t>Договор уступки права от 18.10.2016 г. по догоговору аренды № 1411 от 27.10.2010 г. МИЗО</t>
  </si>
  <si>
    <t>6.2.47.</t>
  </si>
  <si>
    <t>6.2.48.</t>
  </si>
  <si>
    <t>6.2.49.</t>
  </si>
  <si>
    <t>6.2.50.</t>
  </si>
  <si>
    <t>6.2.51.</t>
  </si>
  <si>
    <t>6.2.52.</t>
  </si>
  <si>
    <t>6.2.54.</t>
  </si>
  <si>
    <t>6.2.55.</t>
  </si>
  <si>
    <t>6.2.56.</t>
  </si>
  <si>
    <t>6.2.57.</t>
  </si>
  <si>
    <t>6.2.58.</t>
  </si>
  <si>
    <t>6.2.59.</t>
  </si>
  <si>
    <t>6.2.60.</t>
  </si>
  <si>
    <t>6.2.61.</t>
  </si>
  <si>
    <t>6.2.62.</t>
  </si>
  <si>
    <t>6.2.63.</t>
  </si>
  <si>
    <t>Общая площадь - 804,2 кв.м.</t>
  </si>
  <si>
    <t>Общая площадь - 2085,3 кв.м.</t>
  </si>
  <si>
    <t>Общая площадь - 412,5 кв.м.</t>
  </si>
  <si>
    <t>Общая площадь - 814,7 кв.м.</t>
  </si>
  <si>
    <t>Общая площадь - 595,2 кв.м.</t>
  </si>
  <si>
    <t>Общая площадь - 4191,6 кв.м.</t>
  </si>
  <si>
    <t>Общая площадь - 233 кв.м.</t>
  </si>
  <si>
    <t>Общая площадь - 1427,44 кв.м.</t>
  </si>
  <si>
    <t>Общая площадь - 349 кв.м.</t>
  </si>
  <si>
    <t>Общая площадь - 534,72 кв.м.</t>
  </si>
  <si>
    <t>Общая площадь - 435,8 кв.м.</t>
  </si>
  <si>
    <t>Общая площадь - 472,8 кв.м.</t>
  </si>
  <si>
    <t>Общая площадь - 138,3 кв.м.</t>
  </si>
  <si>
    <t>Общая площадь - 272,6 кв.м.</t>
  </si>
  <si>
    <t>Общая площадь - 108,12 кв.м.</t>
  </si>
  <si>
    <t>Общая площадь - 715,2 кв.м.</t>
  </si>
  <si>
    <t>Общая площадь - 1484,4 кв.м.</t>
  </si>
  <si>
    <t>Общая площадь - 193,9 кв.м.</t>
  </si>
  <si>
    <t>Общая площадь - 31980,6 кв.м.</t>
  </si>
  <si>
    <t>Общая площадь - 200,6 кв.м.</t>
  </si>
  <si>
    <t>Общая площадь - 240,27 кв.м.</t>
  </si>
  <si>
    <t>Общая площадь - 1400,6 кв.м.</t>
  </si>
  <si>
    <t>Общая площадь - 12786,3 кв.м.</t>
  </si>
  <si>
    <t>Общая площадь - 1076,82 кв.м.</t>
  </si>
  <si>
    <t>Общая площадь - 737,2 кв.м.</t>
  </si>
  <si>
    <t>Общая площадь - 387 кв.м.</t>
  </si>
  <si>
    <t>Общая площадь - 170,5 кв.м.</t>
  </si>
  <si>
    <t>Общая площадь - 278,3 кв.м.</t>
  </si>
  <si>
    <t>20:17:0223007:206</t>
  </si>
  <si>
    <t>6.5.5.</t>
  </si>
  <si>
    <t>6.5.6.</t>
  </si>
  <si>
    <t>Итого за 2019 г.</t>
  </si>
  <si>
    <t>6.1. Проекты, реализованные в 2019 году</t>
  </si>
  <si>
    <t>Запись в ЕГРП № 20-20-01/002/2005-39 от 10.06.2005 г. (п.б.п.)</t>
  </si>
  <si>
    <t>Здание общественного питания, Октябрьский район, Лисицына,б/н</t>
  </si>
  <si>
    <t>Торгово-офисное здание, Октябрьский район, Сайханова, 170</t>
  </si>
  <si>
    <t>20-RU20301000-141-2018</t>
  </si>
  <si>
    <t>20-RU20301000-142-2018</t>
  </si>
  <si>
    <t>Общая площадь - 506,96 кв.м.</t>
  </si>
  <si>
    <t xml:space="preserve"> Общая площадь - 2996,2 кв.м.</t>
  </si>
  <si>
    <t>20:17:0441003:433</t>
  </si>
  <si>
    <t>20:17:0437013:509</t>
  </si>
  <si>
    <t>Договор аренды № 91 от 20.11.2018 г.</t>
  </si>
  <si>
    <t>Запись в ЕГРП № 20:17:0437013:20/024/2018-1 от 02.11.2018 г.</t>
  </si>
  <si>
    <t>ИП Малаев Шааман Аланиевич</t>
  </si>
  <si>
    <t>6.1.1. ТУРИЗМ И СФЕРА УСЛУГ, 2019</t>
  </si>
  <si>
    <t>6.1.2.1.</t>
  </si>
  <si>
    <t>6.1.2.2.</t>
  </si>
  <si>
    <t>6.1.2.3.</t>
  </si>
  <si>
    <t>Магазин, Октябрьский район, ул. Сайханова, 1/21б</t>
  </si>
  <si>
    <t>ИП Хальдихороев Ибрагим Мусаевич, т.89287391336</t>
  </si>
  <si>
    <t>ИП Дудаева Медни Вахиевеа, т.89637000660</t>
  </si>
  <si>
    <t xml:space="preserve"> Общая площадь - 366 кв.м.</t>
  </si>
  <si>
    <t>Общая площадь - 4037,57 кв.м.</t>
  </si>
  <si>
    <t>Общая площадь - 1325,5 кв.м.</t>
  </si>
  <si>
    <t>20:17:0440001:195; 184</t>
  </si>
  <si>
    <t>Запись в ЕГРН 20:17:0112012:83-20/001/2017-1 от 27.12.2017 г. (с)</t>
  </si>
  <si>
    <t>св-во от 24.12.2013 г., 340563; 340562 (с)</t>
  </si>
  <si>
    <t>20-RU20301000-101-2018, 17.12.2018</t>
  </si>
  <si>
    <t>20-RU20301000-103-2018, 20.12.2018</t>
  </si>
  <si>
    <t>20-RU20301000-108-2018, 28.12.2018</t>
  </si>
  <si>
    <t>6.1.3. МЕДИЦИНА, 2019</t>
  </si>
  <si>
    <t>6.1.2. ТОРГОВЛЯ, 2019</t>
  </si>
  <si>
    <t>6.1.3.1.</t>
  </si>
  <si>
    <t>Детская поликлиника, Старопромысловский район, Старопромысловское шоссе, 22а</t>
  </si>
  <si>
    <t>20-RU20301000-102-2018, 17.12.2018</t>
  </si>
  <si>
    <t>Запись в ЕГРН 20:17:0219006:557-20/001/2018-1 от 12.03.2018 г.</t>
  </si>
  <si>
    <t xml:space="preserve">6.1.4. ЖИЛЬЕ, 2019 </t>
  </si>
  <si>
    <t>6.1.4.1.</t>
  </si>
  <si>
    <t>6.1.4.2.</t>
  </si>
  <si>
    <t>Жилой комплекс. Корпус № 4 (3 этап), Старопромысловский район, ул. Старопромысловское шоссе, 24</t>
  </si>
  <si>
    <t>Жилой комплекс. Корпус 4, Октябрьский район, проезд Ханкальский, б/н</t>
  </si>
  <si>
    <t>Жилой комплекс. Корпус 2, Октябрьский район, проезд Ханкальский, б/н</t>
  </si>
  <si>
    <t>Многоквартирный жилой дом со встроенными нежилыми помещениями, Ленинский район, ул. Арсанова(Лумумбы), 27а; ул. Арсанова/Бакинская, д. 27/14</t>
  </si>
  <si>
    <t>Многоквартирный жилой комплекс Блок А, Ленинский район, проспект им. Мохаммеда Али, д. б/н</t>
  </si>
  <si>
    <t>Общество с ограниченной ответственностью "Грозгражданпроект", ген. директр Т-А.К. Хайдаев</t>
  </si>
  <si>
    <t>Казенное предприятие Чеченской Республики "Дирекция по строительно-восстановительным работам в Чеченской Республике", директор Р.Р. Юшаев, 22-33-79</t>
  </si>
  <si>
    <t>Общество с ограниченной ответственностью "Капитал", директор Б.Б. Шабаев, 9626571122</t>
  </si>
  <si>
    <t>Общество с ограниченной ответственностью  "Доминвест", директор С.С. Кадиев, 89899107755</t>
  </si>
  <si>
    <t>20-RU20301000-107-2018, 28.12.2018</t>
  </si>
  <si>
    <t>20-RU20301000-109-2018, 28.12.2018</t>
  </si>
  <si>
    <t>20-RU20301000-110-2018, 28.12.2018</t>
  </si>
  <si>
    <t>20-RU20301000-111-2018, 28.12.2018</t>
  </si>
  <si>
    <t>20-RU20301000-112-2018, 28.12.2018</t>
  </si>
  <si>
    <t>20-RU20301000-113-2018, 28.12.2018</t>
  </si>
  <si>
    <t>Общая площадь - 11446,6 кв.м., 11 этажей, 100 кв.</t>
  </si>
  <si>
    <t>Общая площадь - 4095 кв.м.,  11 этажей, 40 кв.</t>
  </si>
  <si>
    <t>Общая площадь - 12277,8 кв.м.,  11 этажей, 120 кв.</t>
  </si>
  <si>
    <t>Общая площадь - 7944,5 кв.м.,  11 этажей, 66 кв.</t>
  </si>
  <si>
    <t>Общая площадь - 28986 кв.м.,  9 этажей, 272 кв.</t>
  </si>
  <si>
    <t>Общая площадь - 20999 кв.м.,  11 этажей, 198 кв.</t>
  </si>
  <si>
    <t>20:17:0219006:285</t>
  </si>
  <si>
    <t>20:17:0465001:2420</t>
  </si>
  <si>
    <t>20:17:0223005:388;  20:17:0223005:107</t>
  </si>
  <si>
    <t>20:17:0228017:2736</t>
  </si>
  <si>
    <t>20:17:0232006:53</t>
  </si>
  <si>
    <t>договор аренды № 690 от 27.02.2015г., доп.соглашение от 15.05.2015 г.</t>
  </si>
  <si>
    <t>дог. аренды №32 от 21.07.2016 г. (КИЗО)</t>
  </si>
  <si>
    <t>Дог.уступки № 78 от 13.04.2017 КИЗО</t>
  </si>
  <si>
    <t>договор аренды № 76 от 30.03.2015 г.</t>
  </si>
  <si>
    <t>д.субаренды №2/2015 от 13.05.2015 д. аренды №1416 от 13.11.2010 г., МИЗО</t>
  </si>
  <si>
    <t>20-RU20301000-121-2016</t>
  </si>
  <si>
    <t>20-RU20301000-141-2016</t>
  </si>
  <si>
    <t>20-RU20301000-139-2016</t>
  </si>
  <si>
    <t>20-RU20301000-042-2017</t>
  </si>
  <si>
    <t>RU20301000-027</t>
  </si>
  <si>
    <t>20-RU20301000-063-2016</t>
  </si>
  <si>
    <t>Производственная база, Ленинский район, ул. Молдавская, б/н.</t>
  </si>
  <si>
    <t>Автозаправочная станция, станция технического обслуживания автомобилей, автомойка, магазин и кафе, Октябрьский район, ул. Буровиков, 6</t>
  </si>
  <si>
    <t>ИП Эскирханов Мусабби Абурашидович, т. 89288987887</t>
  </si>
  <si>
    <t>ИП Наурбиева Мадина Саламуевна, т. 89287399798</t>
  </si>
  <si>
    <t>ИП Усманова Элита Юсуповна, т. 89288980784</t>
  </si>
  <si>
    <t>ИП Букаев Магомед Махамаевич, т. 89287365950</t>
  </si>
  <si>
    <t>20-RU20301000-001-2019</t>
  </si>
  <si>
    <t>20-RU20301000-002-2019</t>
  </si>
  <si>
    <t>20-RU20301000-003-2019</t>
  </si>
  <si>
    <t>20-RU20301000-005-2019</t>
  </si>
  <si>
    <t>20-RU20301000-007-2019</t>
  </si>
  <si>
    <t>20-RU20301000-009-2019</t>
  </si>
  <si>
    <t>1123,0; 950,0</t>
  </si>
  <si>
    <t>20:17:0218001:1500</t>
  </si>
  <si>
    <t>20:17:0000000:144599</t>
  </si>
  <si>
    <t>20:17:0440003:180; 20:17:0440003:52</t>
  </si>
  <si>
    <t>20:17:0154003:1582</t>
  </si>
  <si>
    <t>20:17:0228001:83</t>
  </si>
  <si>
    <t>20:17:0444009:310</t>
  </si>
  <si>
    <t>Договор аренды № 3435 от 31.05.2017 г., МИЗО</t>
  </si>
  <si>
    <t>Запись ЕГРН № 20:17:0000000:144599-20/001/2018-2 от 19.07.2018 г.(С)</t>
  </si>
  <si>
    <t>Договор аренды №50 от 11.05.2018 г., КИЗО; св-во от 26.09.2009 г.(Решение суда)</t>
  </si>
  <si>
    <t>Договор аренды №84 от 16.10.2018 г., КИЗО</t>
  </si>
  <si>
    <t>Договор аренды №3277 от 30.12.2016 г., МИЗО</t>
  </si>
  <si>
    <t>Договор аренды №2850 от 04.07.2016 г., МИЗО</t>
  </si>
  <si>
    <t>Строительство Олимпийского центра дзюдо им. Владимра Путина, г.Грозный, Ленинский район, ул. А. Арслана, б/н</t>
  </si>
  <si>
    <t>20-RU20301000-006-2019</t>
  </si>
  <si>
    <t>Блок 1 - 2710,37 кв.м.; Блок 2 - 1919,8 кв.м.; Блок 3 (Гостиница на 48 номеров) - 3760,0 кв.м.; Блок 4 (Столовая на 100 мест) - 2095,76 кв.м.; Блок 5 (Бассейн) - 603,1 кв.м.; КПП - 35,26 кв.м.; Котельная - 48,16 кв.м., общая площадь - 11733,24 кв.м.</t>
  </si>
  <si>
    <t>20:17:0222008:569</t>
  </si>
  <si>
    <t>Договор аренды №3540 от 31.07.2017 г., МИЗО</t>
  </si>
  <si>
    <t>Общая площадь - 187,77 кв.м.</t>
  </si>
  <si>
    <t>Общая площадь - 140 кв.м.</t>
  </si>
  <si>
    <t>Общая площадь - 42,5 кв.м.</t>
  </si>
  <si>
    <t>Общая площадь - 467,9 кв.м.</t>
  </si>
  <si>
    <t>Дом свадебных торжеств, Октябрьский район, ул. 8-го Марта, 4</t>
  </si>
  <si>
    <t>20-RU20301000-004-2019, 31.01.2019</t>
  </si>
  <si>
    <t>Общая площадь - 4655 кв.м., 4 этажа</t>
  </si>
  <si>
    <t>20:17:0441010:3</t>
  </si>
  <si>
    <t>Запись в ЕГРН 20-20/001-20/001/001/2016-1366/2 от 29.06.2016 г. (с)</t>
  </si>
  <si>
    <t>RU20301000-055</t>
  </si>
  <si>
    <t>6.1.1.1.</t>
  </si>
  <si>
    <t>6.1.3.2.</t>
  </si>
  <si>
    <t>ГБУ "Республиканская клиническая больница" им. Ш.Ш. Эпендиева, Октябрьский район, ул. Хвойная, 5</t>
  </si>
  <si>
    <t>20-RU20301000-007-2019, 25.02.2019</t>
  </si>
  <si>
    <t>Общая площадь - 71210,34 кв.м.</t>
  </si>
  <si>
    <t>20:0465001:459</t>
  </si>
  <si>
    <t>Запись в ЕГРН № 20-20-01/049/2011-267 от 12.01.2012 г.</t>
  </si>
  <si>
    <t>Многоквартирный жилой дом со встроенно-пристроенными помещениями, Ленинский район, ул. Кабардинская, д. 30</t>
  </si>
  <si>
    <t>20-RU20301000-001-2019, 14.01.2019</t>
  </si>
  <si>
    <t>Общая площадь - 12446,1 кв.м., 11 этажей,</t>
  </si>
  <si>
    <t>20:17:0223011:58</t>
  </si>
  <si>
    <t>договр аренды № 1369 от 19.08.2010 г., МИЗО</t>
  </si>
  <si>
    <t>RU20301000 - 048</t>
  </si>
  <si>
    <t>6.1.4.3.</t>
  </si>
  <si>
    <t>6.1.4.4.</t>
  </si>
  <si>
    <t>6.1.4.5.</t>
  </si>
  <si>
    <t>6.1.4.6.</t>
  </si>
  <si>
    <t>6.1.4.7.</t>
  </si>
  <si>
    <t xml:space="preserve">6.1.5. ОБРАЗОВАНИЕ, 2019 </t>
  </si>
  <si>
    <t>Корпус начальных классов, Октябрьский район, ул. им. Абдаллы II бен аль-Хусейна, 15</t>
  </si>
  <si>
    <t>20-RU20301000-012-2019, 15.03.2019</t>
  </si>
  <si>
    <t>Общая площадь - 1663 кв.м., 3 этажа</t>
  </si>
  <si>
    <t>20:17:0441003:129</t>
  </si>
  <si>
    <t>Запись в ЕГРН 20-20-01/002/2011-1, 10.02.2011 г.</t>
  </si>
  <si>
    <t>20-RU20301000-052-2017</t>
  </si>
  <si>
    <t>Магазин и кафе, Старопромысловский район, ул. Заветы Ильича, б/н</t>
  </si>
  <si>
    <t>Магазин, Старопромысловский район, городок Маяковского, 159 а</t>
  </si>
  <si>
    <t>Магазин, Заводской район, ул. Пятигорская, 11 а</t>
  </si>
  <si>
    <t>Станция технического обслуживания, Ленинский район, ул. Н.А. Назарбаева, д. 127</t>
  </si>
  <si>
    <t>Магазин, Октябрьский район, ул. Боевая, 17</t>
  </si>
  <si>
    <t>Торгово-офисное здание, Октябрьский район, проспект А. Кадырова, 202а</t>
  </si>
  <si>
    <t>ИП Лалаева Залина Салмановна</t>
  </si>
  <si>
    <t>ИП Дадберов Магомед Турлуевич, тел. 89095666678</t>
  </si>
  <si>
    <t>ИП Исраилова Зара Султановна, тел. 89280045744</t>
  </si>
  <si>
    <t xml:space="preserve">ИП Цалаева Эльмира Вахаевна, тел. 89637000015 </t>
  </si>
  <si>
    <t>ИП Адуев Салман Баудинович, тел.  89388942222</t>
  </si>
  <si>
    <t>20-RU20301000-064-2016</t>
  </si>
  <si>
    <t>RU20301000-012</t>
  </si>
  <si>
    <t>20-RU20301000-138-2017</t>
  </si>
  <si>
    <t>20-RU20301000-010-2017</t>
  </si>
  <si>
    <t>свид-во от 05.08.2015 договор к/п от 20.07.2015 г.</t>
  </si>
  <si>
    <t>Запись в ЕГРН 20-20/001/2016-885/3 от 26.04.2016 г. (с)</t>
  </si>
  <si>
    <t>Запись в ЕГРН 20:17:0345004:1820-20/001/2018-1 от 28.05.2018 г. (с)</t>
  </si>
  <si>
    <t>Запись в ЕГРН № 20-20-01/001/2014-593 от 17.03.2014 г. (с)</t>
  </si>
  <si>
    <t>Договор аренды № 200 от 12.12.2016 г.</t>
  </si>
  <si>
    <t>Запись в ЕГРН 20:17:0441006:275-20/001/2017-3, 02.11.2017</t>
  </si>
  <si>
    <t>Запись в ЕГРН № 20-20/001-20/001/100/2016-4229/2 от 14.03.2016 г. (с) дог. к/п от 03.03.2016 г.</t>
  </si>
  <si>
    <t>20:17:0107002:86</t>
  </si>
  <si>
    <t>20:17:0345004:1820</t>
  </si>
  <si>
    <t>20:17:0331004:228</t>
  </si>
  <si>
    <t>20:17:0110011:13</t>
  </si>
  <si>
    <t>20-RU20301000-002-2019, 15.01.2019</t>
  </si>
  <si>
    <t>20-RU20301000-003-2019, 24.01.2019</t>
  </si>
  <si>
    <t>20-RU20301000-005-2019, 04.02.2019</t>
  </si>
  <si>
    <t>20-RU20301000-006-2019, 04.02.2019</t>
  </si>
  <si>
    <t>20-RU20301000-008-2019, 05.03.2019</t>
  </si>
  <si>
    <t>20-RU20301000-009-2019, 07.03.2019</t>
  </si>
  <si>
    <t>20-RU20301000-010-2019, 13.03.2019</t>
  </si>
  <si>
    <t>20-RU20301000-011-2019, 13.03.2019</t>
  </si>
  <si>
    <t>Общая площадь - 568,8 кв.м.</t>
  </si>
  <si>
    <t>Общая площадь - 500 кв.м.</t>
  </si>
  <si>
    <t>Общая площадь - 409,4 кв.м.</t>
  </si>
  <si>
    <t>Общая площадь - 1140,6 кв.м.</t>
  </si>
  <si>
    <t>Общая площадь - 3989,2 кв.м.</t>
  </si>
  <si>
    <t>Общая площадь - 1484 кв.м.</t>
  </si>
  <si>
    <t>6.1.1.2.</t>
  </si>
  <si>
    <t>6.2.27.</t>
  </si>
  <si>
    <t>6.3.17.</t>
  </si>
  <si>
    <t>6.8.3.</t>
  </si>
  <si>
    <t>6.1.2.4.</t>
  </si>
  <si>
    <t>6.1.2.5.</t>
  </si>
  <si>
    <t>6.1.2.6.</t>
  </si>
  <si>
    <t>6.1.2.7.</t>
  </si>
  <si>
    <t>6.1.2.8.</t>
  </si>
  <si>
    <t>6.1.2.9.</t>
  </si>
  <si>
    <t>6.1.2.10.</t>
  </si>
  <si>
    <t>Объем инвестиций (млн.руб.)</t>
  </si>
  <si>
    <t>Площадь - 260, 398 тыс. кв. м, 102 этажа, высота 435 метров</t>
  </si>
  <si>
    <t>ИП Шамилов Лечи Адамович, т.89284779747</t>
  </si>
  <si>
    <t>Договор аренды № 206 от 06.03.2017 г.</t>
  </si>
  <si>
    <t>404 кв.м.</t>
  </si>
  <si>
    <t>20-RU20301000-019-2019,31.05.2019</t>
  </si>
  <si>
    <t>6.1.6. ПРОМЫШЛЕННОСТЬ, 2019</t>
  </si>
  <si>
    <t>Грозненская ТЭС. 1-й этап строительства. Строительство ГТУ в составе: 2 подэтап. Газотурбинная установка энергоблока №2 и сопутствующих ее пуску и эксплуатации объектов, Заводской район, ул. Индустриальная, б/н</t>
  </si>
  <si>
    <t>20-RU20301000-026-2019,28.06.2019</t>
  </si>
  <si>
    <t>20:17:0329001:136</t>
  </si>
  <si>
    <t>Дог. Аренды № 96 от 12.05.2015</t>
  </si>
  <si>
    <t>20-RU20301000-089-2017</t>
  </si>
  <si>
    <t>Мощность - 360 МВт, тепловая мощность – 280 гигакалорий в час., КПП - 36 кв.м.; Блок отключающей арматуры блока №2 - 54,3 кв.м.; Склад хранения масла в таре - 276,3 кв.м.; Насосная дизельного топлива - 623,8 кв.м.; Здание механических мастерских и компрессорной сжатого воздуха - 1076,1 кв.м.; Материально-технический склад - 1062,2 кв.м.; Склад газа в баллонах - 144 кв.м.; Сооружения : Дымовая труба №2 - 1 шт.; Сухая вентиляторная градирня вспомогательного контура блока №2 - 141,7 кв.м.; Открытый склад дизельного V=5х3000м3 в ограждающей стенке - 1500 куб.м.; Подземный дренажный бак обводненного дизельного топлива V=50м3 - 50 куб.м.; Слиноналивная площадка дизельного топлива - 76,5 кв.м.; Бак аварийного слива масла газовой турбины №2 V=20м3 - 20 куб.м.; Технологические эстакады - 185 м.п.; Кабельные эстакады - 543 м.п.; Эстакады токопроводов - 83 м.п.; КРУН 10 кВ - 254,2 кв.м.; Внешнее ограждение ТЭС - 1754 м.п.; Защитное сооружение типа А - 1257,7 куб.м.; Внутриплощадные автодороги и площадки на терриории ТЭС; Внеплощадные подъездные автодороги и площадки; площадка временного хранения отходов; Автостоянка на 76 м/м для парковки автомобилей, 3272,7кв.м., 25 зданий</t>
  </si>
  <si>
    <t>20-RU20301000-031-2019,09.07.2019</t>
  </si>
  <si>
    <t>20-RU20301000-035-2019,11.07.2019</t>
  </si>
  <si>
    <t>20-RU20301000-036-2019,12.07.2019</t>
  </si>
  <si>
    <t>6.1.5.2.</t>
  </si>
  <si>
    <t>6.1.6.1.</t>
  </si>
  <si>
    <t>ГБУ "Клиническая больница №4 г.Грозного", Заводской район, ул. Социалистическая, 4</t>
  </si>
  <si>
    <t>20-RU20301000-038-2019,05.08.2019</t>
  </si>
  <si>
    <t>20:17:0000000:10</t>
  </si>
  <si>
    <t>Запись в ЕГРН 20:17:0000000:10-20/024/2019-1 от 30.05.2019 г.</t>
  </si>
  <si>
    <t>№891</t>
  </si>
  <si>
    <t xml:space="preserve">Общая площадь - 18279 кв.м., 56667,61 куб.м., 6  этажей, 5 зданий, Поликлиника - 6586 кв.м. ; Акушерский корпус - 9540,9 кв.м. ; КПП - 30 кв.м. ; КПП - 30 кв.м. ; Здание насосной - 17 кв.м. </t>
  </si>
  <si>
    <t>20-RU20301000-039-2019,21.08.2019</t>
  </si>
  <si>
    <t>Боксы - 1340,0 кв.м., Диспечерская - 67,0 кв.м., Офис 1 - 175,1 кв.м., Офис 2- 153,9 кв.м., Автомойка - 209,3 кв.м., общая площадь - 1945,3 кв.м.</t>
  </si>
  <si>
    <t>20-RU20301000-040-2019,26.08.2019</t>
  </si>
  <si>
    <t>"Больница №1, 3 этап-корпус №3" (1-й пусковой комплекс), Октябрьский район, ул. Шейха Али Митаева (бывшая ул. Первомайская), 18</t>
  </si>
  <si>
    <t>20-RU20301000-041-2019,30.08.2019</t>
  </si>
  <si>
    <t>20:17:0465001:459</t>
  </si>
  <si>
    <t>6.1.3.3.</t>
  </si>
  <si>
    <t>6.1.3.4.</t>
  </si>
  <si>
    <t>6.1.5.1.</t>
  </si>
  <si>
    <t>20-RU20301000-042-2019,03.09.2019</t>
  </si>
  <si>
    <t>Общая площадь - 3417,6 кв.м., объем здания - 17529 куб.м., 3 этажа, на 220 учеников</t>
  </si>
  <si>
    <t>Общеобразовательная средняя школа № 28, Октябрьский район, ул. 8-го Марта, б/н</t>
  </si>
  <si>
    <t>20:17:0440010:86</t>
  </si>
  <si>
    <t>Запись ЕГРН № 20-20-01/102/2013-30 от 04.02.2016 г. (п.б.п.)</t>
  </si>
  <si>
    <t>20-RU20301000-014-2019</t>
  </si>
  <si>
    <t>Магазин, Старопромысловский район, ул. И.И. Бисултанова (бывшая ул. Кольцова), б/н</t>
  </si>
  <si>
    <t>Склад, Старопромысловский район, п. Кирпичный завод, 51</t>
  </si>
  <si>
    <t>Магазин, Ленинский район, ул. им. Маты Кишиевой (бывшая ул. Гурина), 45</t>
  </si>
  <si>
    <t>Торговый центр, Ленинский район, ул. Жуковского, 6а</t>
  </si>
  <si>
    <t>Магазин, Заводской район, ул. Н.Б. Хабусиевой (бывшая ул. Таманская), 54а</t>
  </si>
  <si>
    <t>Склад, Заводской район, ул. Химзаводская, 22</t>
  </si>
  <si>
    <t>Магазин строительных материалов ,Октябрьский район, ул.Арзамасская, 1</t>
  </si>
  <si>
    <t>Магазин со складом, Октябрьский район, ул.Арзамасская, 1</t>
  </si>
  <si>
    <t>Станция технического обслуживания, Ленинский район,Октябрьский район, ул.Арзамасская, 1</t>
  </si>
  <si>
    <t>Продовольственный склад со встроенными помещениями расфасовки и подготовки товара к продаже, Заводской район, ул. Индустриальная, б/н (с правой стороны 100м. от дороги)</t>
  </si>
  <si>
    <t>ИП Меркуев Рамазан Имранович, 89287446718</t>
  </si>
  <si>
    <t>ИП Астамиров Мухады Магамедович, 89280001933</t>
  </si>
  <si>
    <t>ИП Сулайманов Ибрагим Абусопуянович, 89280199555</t>
  </si>
  <si>
    <t>ИП Юнусов Иса Рузванович, 89650001112</t>
  </si>
  <si>
    <t>ИП Селимов Мухиддин Мухтарович, 89286400720</t>
  </si>
  <si>
    <t>ИП Тудаева Берлант Алиевна, 89679534040</t>
  </si>
  <si>
    <t>ИП Усмаева Яхмат Сайд-Магомедовна, 89389949977</t>
  </si>
  <si>
    <t xml:space="preserve"> Общая площадь - 171,6 кв.м.</t>
  </si>
  <si>
    <t xml:space="preserve"> Общая площадь - 580 кв.м.</t>
  </si>
  <si>
    <t xml:space="preserve"> Общая площадь - 495,4 кв.м.</t>
  </si>
  <si>
    <t xml:space="preserve"> Общая площадь - 3319,68 кв.м.</t>
  </si>
  <si>
    <t>Общая площадь - 3242,4 кв.м.</t>
  </si>
  <si>
    <t>Общая площадь - 9763,2 кв.м.</t>
  </si>
  <si>
    <t>Общая площадь - 1481,32 кв.м.</t>
  </si>
  <si>
    <t>20-RU20301000-021-2019,10.06.2019</t>
  </si>
  <si>
    <t>20-RU20301000-022-2019,10.06.2019</t>
  </si>
  <si>
    <t>20-RU20301000-023-2019,18.06.2019</t>
  </si>
  <si>
    <t>20-RU20301000-027-2019,28.06.2019</t>
  </si>
  <si>
    <t>20-RU20301000-028-2019,01.07.2019</t>
  </si>
  <si>
    <t>20-RU20301000-029-2019,02.07.2019</t>
  </si>
  <si>
    <t>20-RU20301000-030-2019,08.07.2019</t>
  </si>
  <si>
    <t>20-RU20301000-032-2019,10.07.2019</t>
  </si>
  <si>
    <t>20-RU20301000-033-2019,10.07.2019</t>
  </si>
  <si>
    <t>20-RU20301000-034-2019,10.07.2019</t>
  </si>
  <si>
    <t>20:17:0112003:37</t>
  </si>
  <si>
    <t>20:17:0106004:254</t>
  </si>
  <si>
    <t>20:17:0224009:161</t>
  </si>
  <si>
    <t>20:17:0224001:450</t>
  </si>
  <si>
    <t>20:17:0326011:97</t>
  </si>
  <si>
    <t>20:17:0335001:107</t>
  </si>
  <si>
    <t>20:17:0444001:421</t>
  </si>
  <si>
    <t>20:17:0330001:577</t>
  </si>
  <si>
    <t>Договор аренды № 347 от 23.07.2009 г., КИЗО</t>
  </si>
  <si>
    <t>Запись в ЕГРН 20-20-01/108/2012-717 от 25.12.2012</t>
  </si>
  <si>
    <t>ЕГРН 20-20/001-20/001/103/2015-9860/2 от 03.08.2015 г.(с)</t>
  </si>
  <si>
    <t>ЕГРН № 20-20/001-20/001/200/2016-2207/1 от 01.04.2016 г. (с) дог. к/п от 22.11.14г. Решение Ленин. Суда г. Грозного от 20.06.1994 г.</t>
  </si>
  <si>
    <t>свид-во от 06.02.2015 95 АА 467088</t>
  </si>
  <si>
    <t xml:space="preserve">Договор аренды 2016 г. ТеррУпр </t>
  </si>
  <si>
    <t>Договор аренды № 54 от 16.08.2011г. КИЗО</t>
  </si>
  <si>
    <t>Договор уступки по договору аренды от 27.06.2014 г., МИЗО</t>
  </si>
  <si>
    <t xml:space="preserve">Договор аренды № 202 от 23.01.2017 г. (ТеррУпр) </t>
  </si>
  <si>
    <t>RU20301000-142</t>
  </si>
  <si>
    <t>20-RU20301000-103-2017</t>
  </si>
  <si>
    <t>20-RU20301000-076-2017</t>
  </si>
  <si>
    <t>20-RU20301000-003-2017</t>
  </si>
  <si>
    <t>RU20301000-006</t>
  </si>
  <si>
    <t>20-RU20301000-111-2017</t>
  </si>
  <si>
    <t>20-RU20301000-072-2015</t>
  </si>
  <si>
    <t>RU20301000-095</t>
  </si>
  <si>
    <t>RU20301000-058</t>
  </si>
  <si>
    <t>20-RU20301000-115-2017</t>
  </si>
  <si>
    <t>Общая площадь - 2092,96 кв.м.,Магазин - 774 кв.м.; Склад - 374 кв.м.; Навес - 214 кв.м.; Офис - 128 кв.м.; Навес - 720 кв.м.; Склад - 100 кв.м.; Навес - 432 кв.м.</t>
  </si>
  <si>
    <t>Общая площадь - 1912 кв.м.,Магазин - 748 кв.м.; Склад - 1164 кв.м.</t>
  </si>
  <si>
    <t>Общая площадь - 1235,8 кв.м.,СТО, Магазин и кафе - 841 кв.м.; СТО и мойка - 298 кв.м.</t>
  </si>
  <si>
    <t>6.1.1.3.</t>
  </si>
  <si>
    <t>Гостиница и коммерческие объекты, Ленинский район, проспект Мохаммеда Али (бывший пр. Кирова), 53/25</t>
  </si>
  <si>
    <t>20-RU20301000-020-2019</t>
  </si>
  <si>
    <t>20-RU20301000-020-2019,03.06.2019</t>
  </si>
  <si>
    <t>20:17:0228017:208</t>
  </si>
  <si>
    <t>договор аренды № 23 от 12.03.2012г. КИЗО</t>
  </si>
  <si>
    <t>RU20301000-021</t>
  </si>
  <si>
    <t>Общая площадь - 18735,4 кв.м., 10 этажей, 7  зданий, Нежилые объекты : 1 - 20 кв.м.; 2 - 988 кв.м.; 3 - 20 кв.м.; 4 - 4160 кв.м.; 5 - 427 кв.м.; 6 - 18 кв.м.; 7 - 703 кв.м.</t>
  </si>
  <si>
    <t>6.1.4.8.</t>
  </si>
  <si>
    <t>Многоквартирный жилой дом со встроенно-пристроенными помещениями и подземным паркингом, Ленинский район, ул. им. Субры Кишиевой (бывшая ул. Киевская), 9/3</t>
  </si>
  <si>
    <t>ИП Муталипова Есита Сайдуллаевна, т.89288889990</t>
  </si>
  <si>
    <t>20-RU20301000-024-2019, 19.06.2019</t>
  </si>
  <si>
    <t>общ долевая собств. 18.04.2018 г.</t>
  </si>
  <si>
    <t>Общая площадь - 5959,4 кв.м., 10 этажей, 56 квартир, Торговая площадь - 680 кв.м., Площадь подвальных помещений - 735,4 кв.м.</t>
  </si>
  <si>
    <t>6.1.2.11</t>
  </si>
  <si>
    <t>6.1.2.12.</t>
  </si>
  <si>
    <t>6.1.2.13.</t>
  </si>
  <si>
    <t>6.1.2.14.</t>
  </si>
  <si>
    <t>6.1.2.15.</t>
  </si>
  <si>
    <t>6.1.2.16.</t>
  </si>
  <si>
    <t>6.1.2.17.</t>
  </si>
  <si>
    <t>6.1.2.18.</t>
  </si>
  <si>
    <t>6.1.2.19.</t>
  </si>
  <si>
    <t>6.1.2.20.</t>
  </si>
  <si>
    <t>6.1.2.21.</t>
  </si>
  <si>
    <t>6.1.2.22.</t>
  </si>
  <si>
    <t>6.1.1.4.</t>
  </si>
  <si>
    <t xml:space="preserve">Строительство торгового комплекса (гостиница, салон красоты, автомойка) в Октябрьском районе г.Грозный, ул. Ассиновская, 9б </t>
  </si>
  <si>
    <t>20-RU20301000-037-2019, 16.07.2019</t>
  </si>
  <si>
    <t>Магазин-склад с парковкой,141,3 кв.м. в реализуемые</t>
  </si>
  <si>
    <t>6.1.1.5.</t>
  </si>
  <si>
    <t>6.1.2.23.</t>
  </si>
  <si>
    <t>6.1.2.24.</t>
  </si>
  <si>
    <t>6.1.2.25.</t>
  </si>
  <si>
    <t>6.1.2.26.</t>
  </si>
  <si>
    <t>6.1.2.27.</t>
  </si>
  <si>
    <t>6.1.2.28.</t>
  </si>
  <si>
    <t>6.1.2.29.</t>
  </si>
  <si>
    <t>6.1.2.30.</t>
  </si>
  <si>
    <t>6.1.2.31.</t>
  </si>
  <si>
    <t>6.1.2.32.</t>
  </si>
  <si>
    <t>6.1.3.5.</t>
  </si>
  <si>
    <t>Гостиничный комплекс и магазин, Октябрьский район, ул. Дербентская, 79</t>
  </si>
  <si>
    <t>ИП Адалаев Саламу Увахович, т.89287441961</t>
  </si>
  <si>
    <t>Общая площадь - 1032,13 кв.м.</t>
  </si>
  <si>
    <t>20:17:0440009:46</t>
  </si>
  <si>
    <t>Запись в ЕГРН № 20-20-01/122/2014-306 от 31.12.2014 г.</t>
  </si>
  <si>
    <t>Общеобразовательная средняя школа, Октябрьский район, ул. Сайханова, б/н</t>
  </si>
  <si>
    <t>Общеобразовательная средняя школа, Октябрьский район, ул. 8 Марта, б/н</t>
  </si>
  <si>
    <t>Строительство комплекса зданий Грозненского государственного нефтяного института им. акад. М.Д. Миллионщикова (2-ой пусковой комплекс-Строительство общежитий с актовым залом), Ленинский район, проспект Х.А. Исаева, 100</t>
  </si>
  <si>
    <t>Строительство специальной (коррекционной) общеобразовательной школы-интерната для детей с задержкой психического развития, Старопромысловский район, городок Маяковского, б/н</t>
  </si>
  <si>
    <t>Строительство специальной (коррекционной) общеобразовательной школы-интерната для детей с нарушением интеллекта, Ленинский район, ул. У.Р. Даудова, б/н</t>
  </si>
  <si>
    <t>20-RU20301000-012-2019</t>
  </si>
  <si>
    <t>20-RU20301000-013-2019</t>
  </si>
  <si>
    <t>20-RU20301000-019-2019</t>
  </si>
  <si>
    <t>20-RU20301000-021-2019</t>
  </si>
  <si>
    <t>20-RU20301000-022-2019</t>
  </si>
  <si>
    <t>20-RU20301000-023-2019</t>
  </si>
  <si>
    <t>Общая площадь - 6696,51 кв.м., 4 этажа</t>
  </si>
  <si>
    <t>19077;19200</t>
  </si>
  <si>
    <t>20:17:0439001:565</t>
  </si>
  <si>
    <t>20:17:0439001:564</t>
  </si>
  <si>
    <t>20:17:0228017:3011</t>
  </si>
  <si>
    <t>20:17:0326015:43</t>
  </si>
  <si>
    <t>20:17:0107001:221           20:17:0107001:191</t>
  </si>
  <si>
    <t>20:17:0228007:309</t>
  </si>
  <si>
    <t>Распоряжение № 2967 от 20.11.2017 г.                (п.б.п.), запись в ЕРГН №20:17:0439001:565-20/024/2019-1 от 06.02.2019 г.</t>
  </si>
  <si>
    <t>Договор аренды №69 от 14.07.2017 г., КИЗО</t>
  </si>
  <si>
    <t>Запись в ЕГРН № 20-20-01/002/2005-41 от 10.06.2005 г.</t>
  </si>
  <si>
    <t>Запись в ЕГРН № 20-20/001-20/001/200/2016-4082/1 от 13.06.2016 г.; Запись в ЕГРН № 20-20/001-20/001/200/2016-4083/1 от 13.06.2016 г.;</t>
  </si>
  <si>
    <t>Запись в ЕГРН № 20:17:0228007:309-20/001/2017-2 от 16.10.2017 г.</t>
  </si>
  <si>
    <t>Общая площадь - 2829,11 кв.м., 3 этажа, 3 здания, Учебный корпус - 2147,03 кв.м., Столовая - 682,08 кв.м., Спортзал.</t>
  </si>
  <si>
    <t>Общая площадь - 21232,57 кв.м., 7 этажей, Блок A - 7303,82 кв.м.; Блок  Б - 5020,27 кв.м.; Блок В - 1890,70 кв.м.; Блок Г - 1781,88 кв.м.; Блок Д - 5235,90 кв.м.</t>
  </si>
  <si>
    <t>Общая площадь - 30559,8 кв.м., 2 этажа, 13 зданий, (Блок 1) Школьно-административное отделение с пищеблоком - 3463,0 кв.м.; (Блок 2) Учебно-жилой блок V-VI класс - 1971,57 кв.м.; (Блок 3) Жилой блок VI-IX класс - 1971,57 кв.м.; (Блок 4) Учебно-жилой блок I-IV класс - 1009,42 кв.м.; (Блок 5) Музыкальный зал - 79,35 кв.м.; (Блок 6) Спортивный зал - 631,3 кв.м.; (Блок 7) Мастерская - 1064,06 кв.м.; (Блок 8) Медблок с изолятором - 995,31 кв.м.; (Блок 9) Хозблок с теплыми боксами на три автомобиля - 428,8 кв.м.; (Блок 10) Учебно-жилой блок  I-IV класс - 1009,42 кв.м.; (Блок 11) Учебно-жилой блок I-IV класс - 1009,42 кв.м.; (Блок 12) Учебно-жилой блок I-IV класс - 1009,42 кв.м.; Утепленные переходы - 637,26 кв.м.</t>
  </si>
  <si>
    <t>Общая площадь - 30433,94 кв.м., 2 этажа, 13 зданий, (Блок 1) Школьно-административное отделение с пищеблоком - 3463,0 кв.м.; (Блок 2) Учебно-жилой блок V-VI класс - 1971,57 кв.м.; (Блок 3) Жилой блок VI-IX класс - 1971,57 кв.м.; (Блок 4) Учебно-жилой блок I-IV класс - 1009,42 кв.м.; (Блок 5) Музыкальный зал - 79,35 кв.м.; (Блок 6) Спортивный зал - 631,3 кв.м.; (Блок 7) Мастерская - 1064,06 кв.м.; (Блок 8) Медблок с изолятором - 995,31 кв.м.; (Блок 9) Хозблок с теплыми боксами на три автомобиля - 428,8 кв.м.; (Блок 10) Учебно-жилой блок  I-IV класс - 1009,42 кв.м.; (Блок 11) Учебно-жилой блок I-IV класс - 1009,42 кв.м.; (Блок 12) Учебно-жилой блок I-IV класс - 1009,42 кв.м.; Утепленные переходы - 511,4 кв.м.</t>
  </si>
  <si>
    <t>Магазин, Ленинский район, ул. Мичурина, 104</t>
  </si>
  <si>
    <t>20-RU20301000-025-2019</t>
  </si>
  <si>
    <t>20-RU20301000-018-2019</t>
  </si>
  <si>
    <t>Общая площадь - 35,2 кв.м.</t>
  </si>
  <si>
    <t>20:17:0441012:8; 20:17:0440006:302</t>
  </si>
  <si>
    <t>20:17:0225014:542</t>
  </si>
  <si>
    <t xml:space="preserve">Запись в ЕГРН № 20:17:0441012:8-20/024/2019-2 от 16.08.2019 г.;                                                       Договор аренды № 57 от 27.02.2015 КИЗО </t>
  </si>
  <si>
    <t>Запись в ЕГРН № 20:17:0225014:542-20/001/2017-1 от 08.12.2017 г.</t>
  </si>
  <si>
    <t>Реконструкция многоквартирного жилого дома со встроенно-пристроенными нежилыми помещениями, Старопромысловский район, Старопромысловское шоссе, 21 А</t>
  </si>
  <si>
    <t>Комплекс зданий и сооружений для автотранспортного хозяйства при МВД по ЧР, г.Грозный, Ленинский район, Петропавловское шоссе, б/н</t>
  </si>
  <si>
    <t>ИП Магомадова Малкан Джалуевна, т.8968-409-67-77</t>
  </si>
  <si>
    <t>20-RU20301000-017-2019</t>
  </si>
  <si>
    <t>20-RU20301000-011-2019</t>
  </si>
  <si>
    <t>20-RU20301000-024-2019</t>
  </si>
  <si>
    <t>506; 18917,39</t>
  </si>
  <si>
    <t>11063;15263</t>
  </si>
  <si>
    <t>20:17:0115008:77</t>
  </si>
  <si>
    <t>20:17:0218001:852; 20:17:0218001:57</t>
  </si>
  <si>
    <t>20:17:0437005:474; 20:17:0438004:422</t>
  </si>
  <si>
    <t>Запись в ЕГРН №20-20-01/001/2012-578 от 13.08.2012 г.</t>
  </si>
  <si>
    <t xml:space="preserve">Запись ЕГРН № 20-20-01/023/2009-635 от 18.11.2009 г.; Запись ЕГРН № 20-20-01/007/2008-698 от 20.08.2008 г.                                                                                              </t>
  </si>
  <si>
    <t>Договор аренды № 94 от 11.11.2018 КИЗО; Договор аренды № 93 от 21.11.2018 КИЗО</t>
  </si>
  <si>
    <t>Общая площадь - 16060 кв.м., Существующая площадь - 8977,7 кв.м., Площадь нежилых поемещений - 7150,0 кв.м., Площадь вспомогательных помещений - 2817,0 кв.м, Площадь встроенно-пристроенных помещений - 1645,13 кв.м.</t>
  </si>
  <si>
    <t>Общая площадь - 8414,69 кв.м., Административный корпус - 1057,04 кв.м., Авторемонтные мастерские - 3226,4 кв.м., ПЕНО с пунктом мойки на 2 поста - 953,0 кв.м., Гараж на 20 грузовых автомашин - 833,39 кв.м., Гараж на 20 грузовых автомашин - 833,39 кв.м., Столовая на 28 посадочных мест - 601,24 кв.м., Складское здание - 719,51 кв.м., Складское здание - 403,73 кв.м., Наружный туалет на 10 мест - 48,15 кв.м., КПП - 12,6 кв.м.</t>
  </si>
  <si>
    <t>Детский инфекционный корпус, Старопромысловский район, ул. И.И. Бисултанова, б/н</t>
  </si>
  <si>
    <t>20-RU20301000-027-2019</t>
  </si>
  <si>
    <t>Общая площадь - 11930,24 кв.м.</t>
  </si>
  <si>
    <t>20:17:0154001:4376</t>
  </si>
  <si>
    <t>Запись в ЕГРН № 20:17:0154001:4376-20/024/2019-4 от 19.08.2019 г.</t>
  </si>
  <si>
    <t>Грозненский международный универстит, г.Грозный, Ленинский район, пр. Мухаммада Али, б/н</t>
  </si>
  <si>
    <t xml:space="preserve">Вместимость - 4 тыс. студентов.
Площадь - 260 тыс. кв. м., Общая площадь - 70067,4 кв.м., 8 зданий, 4 этажа, Корпус № 1. Учебный корпус № 1 - 19874,2 кв.м.; Корпус № 2. Учебный корпус № 2 - 19874,2 кв.м.; Корпус № 3. Учебный корпус № 3 - 19874,2 кв.м.; Корпус № 4. Спортивный центр - 5311,2 кв.м.; Корпус № 5. Пищеблок - 2085,6 кв.м.; Корпус № 6,9. Общежитие мужское - 2478,2 кв.м; Корпус № 7,10. Общежитие женское - 2478,2 кв.м.; Корпус № 8. Актовый зал - 2091,6 кв.м.    </t>
  </si>
  <si>
    <t>6.8.4.</t>
  </si>
  <si>
    <t>6.8.5.</t>
  </si>
  <si>
    <t>6.8.6.</t>
  </si>
  <si>
    <t>6.8.7.</t>
  </si>
  <si>
    <t>6.8.8.</t>
  </si>
  <si>
    <t>6.8.9.</t>
  </si>
  <si>
    <t xml:space="preserve">Строительство и ввод в эксплуатацию торгово-офисного центра в Октябрьском районе г. Грозного, ул.Ионисиани, б/н </t>
  </si>
  <si>
    <t>6.1.7. СПОРТ, 2019</t>
  </si>
  <si>
    <t>6.1.7.1.</t>
  </si>
  <si>
    <t xml:space="preserve">Строительство медицинской клиники "Берс"в Ленинском районе г.Грозного, ул. им. Шейха Али Митаева, 33 </t>
  </si>
  <si>
    <t xml:space="preserve">Строительство и ввод в эксплуатацию магазина-склада смешанных товаров с парковкой в Октябрьском районе г. Грозного, ул. П.Мусорова, 8а </t>
  </si>
  <si>
    <t xml:space="preserve">Магазин, Старопромысловский район, ул. Заветы Ильича, 1е </t>
  </si>
  <si>
    <t xml:space="preserve">Магазин, бутик-отель, Октябрьский район, ул. Левандовского/Мирзоева, 62/16 </t>
  </si>
  <si>
    <r>
      <t xml:space="preserve">Магазин, Ленинский район, ул. Г.Н. Трошева, 35 </t>
    </r>
    <r>
      <rPr>
        <b/>
        <sz val="16"/>
        <color theme="1"/>
        <rFont val="Times New Roman"/>
        <family val="1"/>
        <charset val="204"/>
      </rPr>
      <t xml:space="preserve"> </t>
    </r>
  </si>
  <si>
    <t xml:space="preserve">Сервис пообслуживанию автомобилей, Заводской район, ул. Ашхабатская, 29б </t>
  </si>
  <si>
    <t xml:space="preserve">Магазин, Октябрьский район, ул. Нахимова, 171а </t>
  </si>
  <si>
    <t xml:space="preserve">Магазин, Старопромысловский район, ул. Орехова, б/н </t>
  </si>
  <si>
    <t xml:space="preserve">Автозаправочная станция (АЗС, АГЗС), Ленинский район, ул. Э. Кишиевой, 96а </t>
  </si>
  <si>
    <t xml:space="preserve">Гостиница, Ленинский район, ул. Стахановцев, 7 </t>
  </si>
  <si>
    <t>Строительство ресторана на воде г.Грозный, пос Черноречье, комплекс Грозненского моря</t>
  </si>
  <si>
    <t xml:space="preserve">Спортивный центр, Октябрьский район, ул. Сайханова, 29а </t>
  </si>
  <si>
    <t>Торговый комплекс, автомойка,кафе, продуктовый магазин, салон красоты, готиница, 4053 кв.м.,4000 человек в год.,Общая площадь - 1129,67 кв.м.</t>
  </si>
  <si>
    <t>Общая площадь - 22753,2 кв.м., объем здания - 90759,4 куб.м., 6 этажей, 11 зданий, Блок А - 11694,4 кв.м.; Блок Б - 3144,6 кв.м.; Блок В - 4791 кв.м.; Котельная - 90 кв.м.; Кислородная станция - 15 кв.м.; Склад - 80 кв.м.; Гараж - 150 кв.м.; Мечеть - 50 кв.м.; ТП - 25 кв.м.; Зал ожидания - 90 кв.м.; КПП - 3 кв.м., 400 коек</t>
  </si>
  <si>
    <t>6.2.39.</t>
  </si>
  <si>
    <t>6.2.53.</t>
  </si>
  <si>
    <t>Два разновысотных корпуса от 10 до 16 этажей, объединенных величественной аркой, подземная парковка на 162 машины, 214 квартир и пентхаус, мужской и женский фитнес-центры, кафе, кондитерская, минимаркет, цветочный магазин, аптека, ателье, дом быта, салон красоты и спа-комплекс, Общая площадь - 51416 кв.м., Общая площадь апартаментов - 27839 кв.м.; Общая площадь встроено-пристроенных арендуемых помещений общественного назначения - 5301 кв.м.; Количество апартаментов - 240 шт.; Количество машино-мест - 240 шт.</t>
  </si>
  <si>
    <t>6.6.1.</t>
  </si>
  <si>
    <r>
      <rPr>
        <b/>
        <sz val="12"/>
        <color theme="1"/>
        <rFont val="Times New Roman"/>
        <family val="1"/>
        <charset val="204"/>
      </rPr>
      <t>Наименование проекта и место реализации</t>
    </r>
    <r>
      <rPr>
        <sz val="12"/>
        <color theme="1"/>
        <rFont val="Times New Roman"/>
        <family val="1"/>
        <charset val="204"/>
      </rPr>
      <t xml:space="preserve">                                                   </t>
    </r>
  </si>
  <si>
    <r>
      <rPr>
        <b/>
        <sz val="12"/>
        <color theme="1"/>
        <rFont val="Times New Roman"/>
        <family val="1"/>
        <charset val="204"/>
      </rPr>
      <t>Отрасль реализации</t>
    </r>
    <r>
      <rPr>
        <sz val="12"/>
        <color theme="1"/>
        <rFont val="Times New Roman"/>
        <family val="1"/>
        <charset val="204"/>
      </rPr>
      <t xml:space="preserve">             (ОКВЭД проекта)</t>
    </r>
  </si>
  <si>
    <t>Период реализации</t>
  </si>
  <si>
    <r>
      <rPr>
        <b/>
        <sz val="12"/>
        <color theme="1"/>
        <rFont val="Times New Roman"/>
        <family val="1"/>
        <charset val="204"/>
      </rPr>
      <t xml:space="preserve">Мощность проекта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(виды и объемы продукции)</t>
    </r>
  </si>
  <si>
    <t>Наименование подрядной организации</t>
  </si>
  <si>
    <t>Разрешение
на ввод объекта в эксплуатацию (дата, номер) в случае завершения реализации проекта</t>
  </si>
  <si>
    <t>Разрешение
на строительство объекта (дата, номер)</t>
  </si>
  <si>
    <t>Дата и номер договора аренды (покупки)</t>
  </si>
  <si>
    <t>Кадастровый номер</t>
  </si>
  <si>
    <t>Площадь, кв.м.</t>
  </si>
  <si>
    <t>Общество с ограниченной ответственностью "Гранд-Проект", тел. 89288889990,</t>
  </si>
  <si>
    <t>Общество с ограниченной ответственностью "Юг-Строй", Х.Н. Албеков, 89887586288,</t>
  </si>
  <si>
    <t>Общество с ограниченной ответственностью "Юг-Строй",Х.Н. Албеков, 89887586288,</t>
  </si>
  <si>
    <t>Общество с ограниченной ответственностью "Путь", В.Д. Махмудов, 89280166206, 2003002095</t>
  </si>
  <si>
    <t>Минэкономтерразвития ЧР, Бисаев И.У., тел. 89287366195, 2013006370</t>
  </si>
  <si>
    <t>Общество с ограниченной ответственностью "Дика-Стройпроект", В.Я. Тураев, 89282908215, 9287404055, 2015044068</t>
  </si>
  <si>
    <t>Общество с ограниченной ответственностью "Совет", Солтаханов В.А., 89280224748, 2012006561</t>
  </si>
  <si>
    <t>Компания с ограниченной ответственностью "Троджан Дженерал Контрактинг Эл-Эл-Си", т.89640711274, 9909494949</t>
  </si>
  <si>
    <t>Общество с ограниченной ответственностью Республиканский Торговый Центр "Беркат", т.8(8712) 29-01-00, 2014256976</t>
  </si>
  <si>
    <t>Комитет Правительства Чеченской Республики по дошкольному образованию, А.С. Джунаидов, т.88712295850, 2005004757</t>
  </si>
  <si>
    <t>Общество с ограниченной ответственностью  ПКФ "Дизам", Вазаев А.Д. 89380156263, 2015044893</t>
  </si>
  <si>
    <t>Общество с ограниченной ответственностью ПКФ "Дизам", Вазаев А.Д. 89380156263, 2015044893</t>
  </si>
  <si>
    <t>ИП Исраилов Б-А.С., тел.89284756113, 201677636905</t>
  </si>
  <si>
    <t>Общество с ограниченной ответственностью "Первая национальная компания", А.Г. Гарасаев, тел. 89232292222, 2015005164</t>
  </si>
  <si>
    <t>Общество с ограниченной ответственностью "Транс-Сервис", Решедова А.М., 89280166206, 2013436221</t>
  </si>
  <si>
    <t>Министерство строительства и жилищно-коммунального хозяйства Чеченской Республики, М.М-Я. Зайпуллаев 8(8712) 22-24-72, 2014003943</t>
  </si>
  <si>
    <t>Министерство здравоохранения Чеченской Республики, Сулейманов Э.А., (8712)22-20-51, 2020001983</t>
  </si>
  <si>
    <t>Министерство здравохранения Чеченской Республики, Сулейманов Э.А., (8712)22-20-51, 2020001983</t>
  </si>
  <si>
    <t>ООО «Медицина», Абдрахманов Аслан Шамильевич, тел.89640626770, 2014039178</t>
  </si>
  <si>
    <t>Общество с ограниченной ответственностью "Капитал", директор Б.Б. Шабаев, 9626571122, 2005004757</t>
  </si>
  <si>
    <t>Общество с ограниченной ответственностью "Евро-Телеком",  директор А.Р. Матыева, 8(8712) 29-44-04, 2005004757</t>
  </si>
  <si>
    <t>Общество с ограниченной ответственностью "ИНЭ-Интерсервис", Арсанукаев Х.О., 29-41-84, 2015000470</t>
  </si>
  <si>
    <t>ГБОУ "Специальная (коррекционная) общеобразовательная школа-интернат для глухих и слабослышащих", т.89639855885, 2015036719</t>
  </si>
  <si>
    <t>Министерство строительства и жилищно-коммунального хозяйства Чеченской Республики, Зайпуллаев М. М. 8(8712) 22-48-64, 20140003943</t>
  </si>
  <si>
    <t>Общество с ограниченной ответственностью "ГЭХ Инжиринг", дир. Долин Ю.Ф., 84956467536, 7729722060</t>
  </si>
  <si>
    <t>ООО "Ахмат-Тауэр",8926 373 68 33, 8928 736 54 86, 2014800057</t>
  </si>
  <si>
    <t>Министерство культуры ЧР, Асалаева Кока, тел. 89287365486, 2020002810</t>
  </si>
  <si>
    <t>ООО "Грозный Сити",8926 373 68 33, 8928 736 54 86, 2005006627</t>
  </si>
  <si>
    <t>ООО "Марьяна",
 Хадисов Руслан, тел. 8928 0222787, 2005503890</t>
  </si>
  <si>
    <t>ИП Абдурахманов Руслан Ахмедович, тел.8928 2903167, 2005503890</t>
  </si>
  <si>
    <t>ИП Абубакарова З.С-Х.,
тел. 89620008113, 201579579938</t>
  </si>
  <si>
    <t>ИП Атаев Хамид Салаудинович, тел. 89289530785, 201601313326</t>
  </si>
  <si>
    <t>ИП Садыкова Хадисат Адамовна, тел.89388999939, 201004570721</t>
  </si>
  <si>
    <t>ИП Мусаев Рамзан Магометович, тел. 89287367848, 201400058901</t>
  </si>
  <si>
    <t>ИП Махамаев Асхаб Абдулазимович, тел.89288878907, 200452508211</t>
  </si>
  <si>
    <t>ООО "Кирус", тел. 8928 002 8888, 2015041490</t>
  </si>
  <si>
    <t>ИП Ибахаджиев А.Х., тел. 8928 782 59 83, 201403299694</t>
  </si>
  <si>
    <t>ООО "ДОМЭЛИТСТРОЙЮГ", тел. 8928 898 88 42, Байсангуров А.У., 2015800204</t>
  </si>
  <si>
    <t>ООО "Друзья друзей", тел. 8928 855 22 22, Татарханов Ш.С., 2001800099</t>
  </si>
  <si>
    <t>ИП Хадашев Саид Саидхасанович, 89659577607, 201501488731</t>
  </si>
  <si>
    <t>ИП Татаева, тел.89287404055, 201470615666</t>
  </si>
  <si>
    <t>ИП Садулаев А.С., тел. 8928 886 26 46 , 200300007556</t>
  </si>
  <si>
    <t>ИП Сулейманов Руслан Магомедович, т.89288866660, 56008222590</t>
  </si>
  <si>
    <t>ИП Абуев Салман Асанович, т.89289449954, 610801966381</t>
  </si>
  <si>
    <t>ИП Хамзатов Хаид Ахматович, т.89287383881, 203100068483</t>
  </si>
  <si>
    <t>ИП Эрзнукаев Магомед Абдулхамидович, т.89287867012, 201677573123</t>
  </si>
  <si>
    <t>ИП Баталов Лема Исаевич, т. 89288910909, 89640700400, 201501195206</t>
  </si>
  <si>
    <t>ИП Джамерзаев Валид Айбулатович, т. 89280224422,201100100750</t>
  </si>
  <si>
    <t>ИП Делхаев Ислам Ахмаджанович, т. 89280000277,200100893787</t>
  </si>
  <si>
    <t>ИП Элипханов Салман Байсултанович, т. 89094690530, 10500175164</t>
  </si>
  <si>
    <t>ИП Оздарбиев Азамат Абуязидович, т. 89287864077, 200960918594</t>
  </si>
  <si>
    <t>ИП Осмаева Рупиат Ахмедовна, т.89626562680, 201470805900</t>
  </si>
  <si>
    <t>Общество с ограниченной ответственностью "Друзья Друзей", тел. 89288552222, 200180099</t>
  </si>
  <si>
    <t>ИП М.А-В. Ильясов, тел.89640633222, 701771600201</t>
  </si>
  <si>
    <t>Общество с ограниченной ответственностью "Хадис", 2012002687</t>
  </si>
  <si>
    <t>ООО «ИНЭ Интерсервис»,
Х.О. Арсанукаев, 29-53-13, 2015000470</t>
  </si>
  <si>
    <t>ООО «Евро-Телеком», 89284779795, А.Р. Абубакаров 8(8712) 29-44-04, 2004004610</t>
  </si>
  <si>
    <t>ООО "Евро-Телеком",  Астамирова А.А. тел. 9287388877, 2004004610</t>
  </si>
  <si>
    <t>ООО "Юг-Строй", Х.Н. Албеков, 8712-29-44-04, 2014004440</t>
  </si>
  <si>
    <t>ООО "Спектр-ИС", 9282673092, 2014256535</t>
  </si>
  <si>
    <t>КП "Теплицстройсервис", И. Гайтукаев, 928-890-31-97, 2014028521</t>
  </si>
  <si>
    <t>ИП Джабраилов Ахмед Эльбекович, 89640711274, 200504962034</t>
  </si>
  <si>
    <t>Гитаева Хавади, т. 89224248458, 2013005218</t>
  </si>
  <si>
    <t>Общество с ограниченной ответственностью "Гор-Строй", А.И. Абдусаламов, 89637000660, 2015041780</t>
  </si>
  <si>
    <t>ПДСФ ООО "Агродорстрой", Ген. директор И.Джабраилов, тел. 8928 888 62 69, 2015037423</t>
  </si>
  <si>
    <t>Жилищно-строительный кооператив "Наш дом", 9389912992, 2014014208</t>
  </si>
  <si>
    <t>Производственная дорожно-строительная фирма "Агродорстрой" общество с ограниченной ответственностью, И.Б. Джабраилов, 89284305367, 2015037423</t>
  </si>
  <si>
    <t>ООО "Смарт-Билдинг", Общество с ограниченной ответственностью "ЛИДЕР-ФАСАД", Актамиров Р.Л., 89280033023, 2014008317</t>
  </si>
  <si>
    <t>Общество с ограниченной ответственностью "Технопром", С.З. Кадиев,  2011883834</t>
  </si>
  <si>
    <t>Общество с ограниченной ответственностью "Империя", А.А. Гинаев, 8(8712) 29-44-04, 2016079306</t>
  </si>
  <si>
    <t>Общество с ограниченной ответственностью "Иволга", А.А. Арсабиев , 2015005573</t>
  </si>
  <si>
    <t>Министерство внутренних дел по Чеченской Республике, Р.Ш. Алханов, 9635998686, 2020003853</t>
  </si>
  <si>
    <t>ООО «ПКФ «Дизам», 
г. Грозный,  ул. Дагестанская, 90/2
Титиев Зейнди Заурбекович, тел. 8928 744 01 93, 2015044893</t>
  </si>
  <si>
    <t>ИП Абдулаев
Умар Ахметович, тел. 8928649 6734, 201403751790</t>
  </si>
  <si>
    <t>ООО "Грозный-Сити", тел. 88712 - 22-39-46, Альвиев Мовсади, 2005006627</t>
  </si>
  <si>
    <t>ООО "ЛТД", тел. 8938 835 47 19, 2013435203</t>
  </si>
  <si>
    <t>Общество с ограниченной ответственностью "Эдельвейс", Махамашаев Р.Х., 89889020210, 2031001544</t>
  </si>
  <si>
    <t>ИП Амхадов Д.С., тел. 8928 736 91 00, 201550069469</t>
  </si>
  <si>
    <t>Общество с ограниченной ответственностью "Грозненский международный университет", Энгель М.В., 89389066747, (89685177770- Таймураз), 2015005492</t>
  </si>
  <si>
    <t>Федеральное государственное бюджетное образовательное учреждение высшего образования "Грозненский государственный нефтяной технический университет имени академика М.Д. Милионщикова", Х.Э. Таймасханов, 8(8712) 22-31-20, 2020000531</t>
  </si>
  <si>
    <t>Федеральное государственное бюджетное образовательная учреждение высшего образования "Грозненский государственный нефтяной технический университет имени академика М.Д. Миллионщикова", т. 89298963333, 2020000531</t>
  </si>
  <si>
    <t>Федеральное государственное бюджетное образовательное учреждение высшего профессионального образования "Грозненский государственный нефтяной технический университет имени академика М.Д. Миллионщикова", Минцаев М.Ш.,    8 (8712) 22-36-07, 2020000531</t>
  </si>
  <si>
    <t>Министерство образования и науки Чеченской Республики, Хамзатов М.М.,       8 (8712) 22-27-42, 2020001415</t>
  </si>
  <si>
    <t>в том числе за отчетный квартал</t>
  </si>
  <si>
    <t>с начала года</t>
  </si>
  <si>
    <t>Объем инвестиций, млн. рублей</t>
  </si>
  <si>
    <t>Источники инвестиций, млн. рублей</t>
  </si>
  <si>
    <t>Количество рабочих мест, ед.</t>
  </si>
  <si>
    <t xml:space="preserve">Мощность - 2500 кв.м. </t>
  </si>
  <si>
    <t>реализован</t>
  </si>
  <si>
    <t>2025 г</t>
  </si>
  <si>
    <t>2022 г</t>
  </si>
  <si>
    <t>Реализованные</t>
  </si>
  <si>
    <t>Год</t>
  </si>
  <si>
    <t>ООО "Гор-Строй"</t>
  </si>
  <si>
    <t>20-RU20301000-043-2019,  06.09.2019</t>
  </si>
  <si>
    <t>20-RU20301000-065-2019, 26.11.2019</t>
  </si>
  <si>
    <t>ГУП "ОДН Чеченское управление строительств им. Э.Э. Исмаилова)</t>
  </si>
  <si>
    <t>Многоквартирный жилой дом, Старопромысловский район, ул. Заветы Ильича, 189 б</t>
  </si>
  <si>
    <t>Многоквартирный жилой дом со втроенными торговыми помещениями авто-паркингом, Ленинский район, ул. Шейха Али Митаева, 23</t>
  </si>
  <si>
    <t>20-RU20301000-049-2018</t>
  </si>
  <si>
    <t>20-RU20301000-158-2016</t>
  </si>
  <si>
    <t>20-RU20301000-145-2016</t>
  </si>
  <si>
    <t>Жилищно-строительный кооператив "Наш дом", И.К. Яхиханов, 89292647555, 2014014208</t>
  </si>
  <si>
    <t>Общество с ограниченной ответственностью "СКМ Терминал", М.С. Куразов, 2014800064</t>
  </si>
  <si>
    <t>Договор уступки № 36/02 от 01.03.2017 г. КИЗО</t>
  </si>
  <si>
    <t>Договор уступки по договору аренды от 21.10.2016 г. № 299 (КИЗО) (а)</t>
  </si>
  <si>
    <t>20-20/001/20/001/100/2016-6399/1 от 15.06.2016 (с), дог.аренды</t>
  </si>
  <si>
    <t>20:17:0112006:20</t>
  </si>
  <si>
    <t>20:17:0223010:367</t>
  </si>
  <si>
    <t>20:17:0223010:394</t>
  </si>
  <si>
    <t>ЖСК "Наш дом"</t>
  </si>
  <si>
    <t>ООО "СКМ Терминал"</t>
  </si>
  <si>
    <t>Площадь нежилых помещений - 609,1 кв.м, 64 квартиры, 9 эт., общая площадь - 6302,8 кв.м.</t>
  </si>
  <si>
    <t>Площадь нежилых помещений - 781,0 кв.м (в том числе 443,0 кв.м. 10 эт. нежилой), 40 квартир, 10 эт., общая площадь - 4873 кв.м.</t>
  </si>
  <si>
    <t>Площадь нежилых помещений - 529,1 кв.м.; Площадь встроенно-пристроенных помещений - 478,5 кв.м.; Авто-паркинг - 504,9 кв.м., 38 квартир, 11 эт., общая площадь - 5700,2 кв.м.</t>
  </si>
  <si>
    <t>20-RU20301000-046-2019, 11.09.2019</t>
  </si>
  <si>
    <t>20-RU20301000-053-2019, 04.10.2019</t>
  </si>
  <si>
    <t>20-RU20301000-062-2019, 21.11.2019</t>
  </si>
  <si>
    <t>Халимов Ахмед Адамович</t>
  </si>
  <si>
    <t>Торгово-офисное здание,Ленинский район, ул. Кабардинская, 22/24</t>
  </si>
  <si>
    <t>Торгово-офисное здание, Заводской район, ул. Индустриальная, б/н</t>
  </si>
  <si>
    <t>Магазин (2-й этап), Старопромысловский район, ул. Трудовиков, б/н</t>
  </si>
  <si>
    <t>Универсальный магазин, Октябрьский район, ул. Новопромысловая, б/н</t>
  </si>
  <si>
    <t>Кондитерский магазин, Старопромысловский район, ул. Старопромысловское шоссе, 26в</t>
  </si>
  <si>
    <t>Торгово-офисный центр, Октябрьский район, проспект А.А. Кадырова/Лазовацкого, 224/1</t>
  </si>
  <si>
    <t xml:space="preserve">Мойка автотранспортных средств, Заводской район, ул. Индустриальная, 94 </t>
  </si>
  <si>
    <t>Производственно-торговый комплекс, Заводской район, ул. Индустриальная, 77а</t>
  </si>
  <si>
    <t>Магамадов Беслан Лечиевич, 89286661663</t>
  </si>
  <si>
    <t>Шамилханова Петимат Шахидовна, 89282901212</t>
  </si>
  <si>
    <t>Амхадова Сацита Сайдхасановна, 89287825263</t>
  </si>
  <si>
    <t>Адалаев Саламу Уваханович, 89380156263</t>
  </si>
  <si>
    <t>Абубакаров Ахмет Шапаевич, 89288859181</t>
  </si>
  <si>
    <t>Хакимова Мадина Ахметовна, 89287383409</t>
  </si>
  <si>
    <t>Товгереев Руслан Якубович, 89286426960</t>
  </si>
  <si>
    <t>Алихаджиев Ислам Вахаевич, 89289490266</t>
  </si>
  <si>
    <t>20-RU20301000-067-2019, 06.12.2019</t>
  </si>
  <si>
    <t>20-RU20301000-044-2019, 10.09.2019</t>
  </si>
  <si>
    <t>20-RU20301000-045-2019, 10.09.2019</t>
  </si>
  <si>
    <t>20-RU20301000-047-2019, 16.09.2019</t>
  </si>
  <si>
    <t>20-RU20301000-051-2019, 27.09.2019</t>
  </si>
  <si>
    <t>20-RU20301000-052-2019, 03.10.2019</t>
  </si>
  <si>
    <t>20-RU20301000-055-2019, 21.10.2019</t>
  </si>
  <si>
    <t>20-RU20301000-056-2019, 22.10.2019</t>
  </si>
  <si>
    <t>20-RU20301000-059-2019, 28.10.2019</t>
  </si>
  <si>
    <t>20-RU20301000-064-2019, 26.11.2019</t>
  </si>
  <si>
    <t>20-RU20301000-054-2019, 16.10.2019</t>
  </si>
  <si>
    <t>20-RU20301000-058-2019, 25.10.2019</t>
  </si>
  <si>
    <t>Общая площадь - 2497,5 кв.м.</t>
  </si>
  <si>
    <t xml:space="preserve"> Общая площадь - 282,2 кв.м.</t>
  </si>
  <si>
    <t xml:space="preserve"> Общая площадь - 410,8 кв.м.</t>
  </si>
  <si>
    <t>Общая площадь - 526,2 кв.м.</t>
  </si>
  <si>
    <t>Общая площадь - 354,5 кв.м.</t>
  </si>
  <si>
    <t>Общая площадь - 1217,5 кв.м.</t>
  </si>
  <si>
    <t>Общая площадь - 861 кв.м.</t>
  </si>
  <si>
    <t>Общая площадь - 1244,3 кв.м.</t>
  </si>
  <si>
    <t>Общая площадь - 482 кв.м.</t>
  </si>
  <si>
    <t>Общая площадь - 753 кв.м.</t>
  </si>
  <si>
    <t>ООО "Инком-Альянс"</t>
  </si>
  <si>
    <t>ООО "ПромСтройГарант"</t>
  </si>
  <si>
    <t>ООО "Ас-Строй"</t>
  </si>
  <si>
    <t>ООО "СЭМстрой"</t>
  </si>
  <si>
    <t>ООО ПКФ "Дизам"</t>
  </si>
  <si>
    <t>ООО "Камстрой"</t>
  </si>
  <si>
    <t>ООО "АВЭС Инжиниринг"</t>
  </si>
  <si>
    <t>ООО "Промстрой-Консалтинг"</t>
  </si>
  <si>
    <t>ООО "Грознефтестрой"</t>
  </si>
  <si>
    <t>ООО "Кирус"</t>
  </si>
  <si>
    <t>20:17:0222010:41</t>
  </si>
  <si>
    <t xml:space="preserve">20:17:0360026:147                       </t>
  </si>
  <si>
    <t>20:17:0111015:234</t>
  </si>
  <si>
    <t>20:17:0439001:230</t>
  </si>
  <si>
    <t>20:17:0321001:87</t>
  </si>
  <si>
    <t>20:17:0441009:82</t>
  </si>
  <si>
    <t>20:17:0359001:635</t>
  </si>
  <si>
    <t>20:17:0330001:132</t>
  </si>
  <si>
    <t>свид-во от 24.12.2013, 95 АА 340418; 07.03.2014 95 АА 344278</t>
  </si>
  <si>
    <t>Договор аренды № 356 от 01.12.2010г.</t>
  </si>
  <si>
    <t>Договор аренды № 36 от 02.04.2014 г., КИЗО</t>
  </si>
  <si>
    <t>Договор аренды №189 от 16.06.2011</t>
  </si>
  <si>
    <t>Свидетельство от 19.09.2008 г. (Решение суда от 17.02.2005 г.)</t>
  </si>
  <si>
    <t>ЕГРП от 15.1.2015 г. № 20-20/001-20/001/103/2015-14767/3</t>
  </si>
  <si>
    <t>Дог. Уступки от 21.07.17 г. Дог. аренды № 106 от 12.08.2013 г., ТУ Росимущества в ЧР</t>
  </si>
  <si>
    <t>Договор уступки по договору аренды от 30.07.2009 г. № 352 (КИЗО)</t>
  </si>
  <si>
    <t>RU20301000-086</t>
  </si>
  <si>
    <t>20-RU20301000-043-2015</t>
  </si>
  <si>
    <t>RU20301000 - 030</t>
  </si>
  <si>
    <t>20-RU20301000-057-2016</t>
  </si>
  <si>
    <t>20-RU20301000-086-2016</t>
  </si>
  <si>
    <t>20-RU20301000-151-2016</t>
  </si>
  <si>
    <t>20-RU20301000-117-2017</t>
  </si>
  <si>
    <t>RU 20301000 - 109</t>
  </si>
  <si>
    <t>Общество с ограниченной ответственностью "Фирдаус",2013002217</t>
  </si>
  <si>
    <t>ООО "Грозный-Сити", 89287365486, М.Х.Альвиев 8(8712)22-39-17, 2005006627</t>
  </si>
  <si>
    <t>ООО "Арт" ЛТД</t>
  </si>
  <si>
    <t>20-RU20301000-050-2019, 24.09.2019</t>
  </si>
  <si>
    <t>20:17:0345008:166</t>
  </si>
  <si>
    <t>Договор переуступки по договору аренды № 103 от 12.05.2015</t>
  </si>
  <si>
    <t>20-RU20301000-016-2019</t>
  </si>
  <si>
    <t>Детский сад, Октябрьский район, ул. Сайханова, 133 а</t>
  </si>
  <si>
    <t>20-RU20301000-057-2019, 23.10.2019</t>
  </si>
  <si>
    <t>ГУП "Жилкомстрой"</t>
  </si>
  <si>
    <t>20-RU20301000-061-2019, 05.11.2019</t>
  </si>
  <si>
    <t>Общая площадь - 5007,4 кв.м., 6 этажей, на 150 мест</t>
  </si>
  <si>
    <t>ООО "Авангард"</t>
  </si>
  <si>
    <t>Общая площадь - 2063,6 кв.м., 3 этажа, на 80 мест</t>
  </si>
  <si>
    <t>Детское дошкольное учреждение, Ленинский район, ул. Московская, 43а</t>
  </si>
  <si>
    <t>20-RU20301000-066-2019, 29.11.2019</t>
  </si>
  <si>
    <t>ООО "Сатурн"</t>
  </si>
  <si>
    <t>20:17:0227004:1365</t>
  </si>
  <si>
    <t>Договор аренды № 226 от 17.06.2019 КИЗО</t>
  </si>
  <si>
    <t>20-RU20301000-036-2019, 31.10.2019</t>
  </si>
  <si>
    <t>Общая площадь - 5065 кв.м., Здание дошольного учреждения - 5065 кв.м.; Площадка для котельной (БМК) - 31 кв.м.; Площадка для ТП - 16 кв.м.; Пожарный резервуар V=100м3; Пожарный резервуар V=65м3; Игровая площадка для детей до 3-х лет (лит.1) - 141,6 кв.м.; Игровая площадка для детей до 3-х лет (лит.2) - 141,6 кв.м.; Игровая площадка для детей до 3-х лет (лит.3) - 141,6 кв.м.; Игровая площадка для детей до 3-4 лет (лит.1) - 141,6 кв.м.;  Игровая площадка для детей до 3-4 лет (лит.2) - 141,6 кв.м.;  Игровая площадка для детей до 5-6 лет - 148 кв.м.;  Игровая площадка для детей до 6-7 лет (лит.1) - 150 кв.м.;  Игровая площадка для детей до 6-7 лет (лит.2) - 150 кв.м.;  Общая детская площадка - 215 кв.м.; Физкультурная площадка - 215 кв.м.; Мусоросборная площадка - 7,2 кв.м.; Площадка для сушки белья - 25 кв.м.; Площадка для чистки ковровых изделий - 25 кв.м.; Ограда - 338 п.м.</t>
  </si>
  <si>
    <t>Акционерное общество "Инкомстрой", М.Х. Альвиев, 89288942826, 2003000556</t>
  </si>
  <si>
    <t>Пункт по приему стеклотары, Ленинский район, ул. Косиора, б/н</t>
  </si>
  <si>
    <t>ИП Оздамирова Малика Ахматовна, 89308914600</t>
  </si>
  <si>
    <t>20-RU20301000-048-2019, 19.09.2019</t>
  </si>
  <si>
    <t>Общая площадь - 144 кв.м.</t>
  </si>
  <si>
    <t>ООО "Казбек"</t>
  </si>
  <si>
    <t>20:17:0228001:44</t>
  </si>
  <si>
    <t>№425, 15.07.2008</t>
  </si>
  <si>
    <t>7.9</t>
  </si>
  <si>
    <t>Лаборатория, Ленинский район, ул. Кутузова, 5</t>
  </si>
  <si>
    <t>11.5</t>
  </si>
  <si>
    <t>20-RU20301000-063-2019, 25.11.2019</t>
  </si>
  <si>
    <t>Общая площадь - 578,6 кв.м., 2 этажа</t>
  </si>
  <si>
    <t>OOO"Спектор-ИС"</t>
  </si>
  <si>
    <t>20:17:0220005:247</t>
  </si>
  <si>
    <t xml:space="preserve">Запись в ЕГРН № 20:17:0220005:247-20/001/2018-2 от 18.05.2018 г. </t>
  </si>
  <si>
    <t>20-RU20301000-031-2019, 16.09.2019</t>
  </si>
  <si>
    <t>Министерство природных ресурсов и охраны окружающей среды Чеченской Республики, С-М.М. Темирханов, 2014007715</t>
  </si>
  <si>
    <t>6.1.3.6.</t>
  </si>
  <si>
    <t>6.1.4.9.</t>
  </si>
  <si>
    <t>6.1.4.10.</t>
  </si>
  <si>
    <t>6.1.4.11.</t>
  </si>
  <si>
    <t>6.1.4.12.</t>
  </si>
  <si>
    <t>6.1.4.13.</t>
  </si>
  <si>
    <t>6.1.2.33.</t>
  </si>
  <si>
    <t>6.1.2.34.</t>
  </si>
  <si>
    <t>6.1.2.35.</t>
  </si>
  <si>
    <t>6.1.2.36.</t>
  </si>
  <si>
    <t>6.1.2.37.</t>
  </si>
  <si>
    <t>6.1.2.38.</t>
  </si>
  <si>
    <t>6.1.2.39.</t>
  </si>
  <si>
    <t>6.1.2.40.</t>
  </si>
  <si>
    <t>6.1.2.41.</t>
  </si>
  <si>
    <t>6.1.2.42.</t>
  </si>
  <si>
    <t>6.1.2.43.</t>
  </si>
  <si>
    <t>6.1.2.44.</t>
  </si>
  <si>
    <t>6.1.5.3.</t>
  </si>
  <si>
    <t>6.1.5.4.</t>
  </si>
  <si>
    <t>6.1.5.5.</t>
  </si>
  <si>
    <t>6.1.6.2.</t>
  </si>
  <si>
    <t>Многоквартирный жилой дом со встроенными нежилыми помещениями, Октябрьский район, проспект А.А. Кадырова, б/н</t>
  </si>
  <si>
    <t>13.4</t>
  </si>
  <si>
    <t xml:space="preserve">20-RU20301000-041-2019, 09.12.2019 </t>
  </si>
  <si>
    <t>Количество квартир- 100, площадь - 13 303,9 кв.м., 13 этажей</t>
  </si>
  <si>
    <t>ГУП ПИ "Чеченгражданпроект"</t>
  </si>
  <si>
    <t>20:17:0441004:512</t>
  </si>
  <si>
    <t>Договор уступки прав от 11.09.2019 г. по договору аренды № 263 от 09.08.2019 г. КИЗО</t>
  </si>
  <si>
    <t>Реабилитационный центр (1-й этап), Заводской район, ул. Верхоянская, б/н</t>
  </si>
  <si>
    <t>20-RU20301000-029-2019, 11.09.2019</t>
  </si>
  <si>
    <t>20:17:0000000:137707</t>
  </si>
  <si>
    <t>Запись в ЕГРН № 20-20/001-20/001/100/2016-5512/1 от 28.04.2016 г.</t>
  </si>
  <si>
    <t xml:space="preserve"> Общая площадь - 1051,05 кв.м., 4 этажа</t>
  </si>
  <si>
    <t>2.4</t>
  </si>
  <si>
    <t>1.3</t>
  </si>
  <si>
    <t>1.6</t>
  </si>
  <si>
    <t>Детский сад, Заводской район, ул. М.Г. Гайрбекова, 59</t>
  </si>
  <si>
    <t>Детский сад, Октябрьский район, ул. Межевая, 29</t>
  </si>
  <si>
    <t>Общежитие Чеченского государственного университета - (1 этап (2 очередь), Ленинский район, ул. Льва Яшина (бывшая Косиора), 31</t>
  </si>
  <si>
    <t>20-RU20301000-028-2019,</t>
  </si>
  <si>
    <t>Общая площадь - 3140,3 кв.м., 140 мест</t>
  </si>
  <si>
    <t>Общая площадь - 2512,8 кв.м., 80 мест</t>
  </si>
  <si>
    <t>ООО "Стиль-Проект" 2017 г.</t>
  </si>
  <si>
    <t>20:17:0326012:1056</t>
  </si>
  <si>
    <t>20:17:0433001:2016</t>
  </si>
  <si>
    <t>20:17:0228017:3348</t>
  </si>
  <si>
    <t>Запись в ЕГРН № 20:17:0326012:1056-20/024/2019-1 от 07.06.2019 г. (постоянное (бессрочное) пользование)</t>
  </si>
  <si>
    <t>Запись в ЕГРН № 20:17:0433001:2016-20/024/2019-1 от 17.08.2019 г. (постоянное (бессрочное) пользование)</t>
  </si>
  <si>
    <t>Запись в ЕГРН № 20-20-01/031/2012-13 от 27.07.2012 г.</t>
  </si>
  <si>
    <t>Общая площадь - 24573,92 кв.м., 868 мест; 1 Здание общежитий - 1755,28 кв.м.; 2 Здание общежитий - 1755,28 кв.м.; 3 Здание общежитий - 1755,28 кв.м.; 4 Здание общежитий - 1755,28 кв.м.; 5 Здание общежитий - 1755,28 кв.м.; 6 Здание общежитий - 1755,28 кв.м.; 7 Здание общежитий - 1755,28 кв.м.; 8 Здание общежитий - 1755,28 кв.м.; 9 Здание общежитий - 1755,28 кв.м.; 10 Здание общежитий - 1755,28 кв.м.; 11 Здание общежитий - 1755,28 кв.м.; 12 Здание общежитий - 1755,28 кв.м.; 13 Здание общежитий - 1755,28 кв.м.; 14 Здание общежитий - 1755,28 кв.м.;</t>
  </si>
  <si>
    <t>Федеральное государственное бюджетное образовательное учреждение высшего образования "Чеченский государственный университет", Р.С. Юсупов,     8(8712) 29-00-04, 2020000570</t>
  </si>
  <si>
    <t>Комитет Правительства Чеченской Республики по дошкольному образованию, А.С. Джунаидов, 8(8712) 29-58-50, 2005004757</t>
  </si>
  <si>
    <t>7.2</t>
  </si>
  <si>
    <t>7.3</t>
  </si>
  <si>
    <t>Магазин, Ленинский район, ул. Н.А. Назарбаева, 113</t>
  </si>
  <si>
    <t>Магазин, Октябрьский район, ул. Коммуны, 3а</t>
  </si>
  <si>
    <t>Станция технического обслуживания автомобилей, Ленинский район, бульвар С. Дудаева, б/н</t>
  </si>
  <si>
    <t>ИП Идрисов Сайтами Абдолович, 89287442851</t>
  </si>
  <si>
    <t>ИП Осмаев Саид-Эми Адамович, 89280218977</t>
  </si>
  <si>
    <t>20-RU20301000-030-2019, 09.09.2019</t>
  </si>
  <si>
    <t>20-RU20301000-038-2019, 11.11.2019</t>
  </si>
  <si>
    <t>20-RU20301000-039-2019, 11.11.2019</t>
  </si>
  <si>
    <t>Общая площадь - 718,8 кв.м.</t>
  </si>
  <si>
    <t>Общая площадь - 556,6 кв..м.</t>
  </si>
  <si>
    <t>Общая площадь - 1172,85 кв.м.</t>
  </si>
  <si>
    <t>ООО "Юг-Строй"</t>
  </si>
  <si>
    <t>ООО "ИНЭ-Интерсервис"</t>
  </si>
  <si>
    <t xml:space="preserve">ООО "Чеченстрой проект" </t>
  </si>
  <si>
    <t>20:17:0255003:652</t>
  </si>
  <si>
    <t>20:17:0331002:285</t>
  </si>
  <si>
    <t>20:17:0228003:2309</t>
  </si>
  <si>
    <t>Договор уступки прав от 05.06.2017 г. по договору аренды № 3217 от 19.12.2016 г. КИЗО</t>
  </si>
  <si>
    <t xml:space="preserve">Запись в ЕГРН № 20:17:0331002:285-20/001/2017-2 от 03.10.2017 г. </t>
  </si>
  <si>
    <t>Договор аренды № 98 от 28.03.2019 КИЗО</t>
  </si>
  <si>
    <t>Общество с ограниченной ответственностью "Форвард-Авто", К.Г. Эльеханов, 89287856539, 2014801090</t>
  </si>
  <si>
    <t>ПС 110/10 кВ "Город" (установка трансформаторов мощностью 2х40 МВА, строительство 2-х цепной ВЛ 110 кВ проводом АС-185 ориентировочной протяженностью 3 км с присоединением отпайками к существующим ВЛ 110 кВ Грозный - Южная (Л-114), ВЛ 110 кВ Грозный - Южная (Л-115), строительство КЛ-10 кВ ориентирвочной протяженностью 40 км), Заводской район, ул. Индустриальная, б/н; ул. Боевая, б/н</t>
  </si>
  <si>
    <t>12.1</t>
  </si>
  <si>
    <t>20-RU20301000-037-2019, 04.11.2019</t>
  </si>
  <si>
    <t>23136;2398959;6078</t>
  </si>
  <si>
    <t>20:17:0000000:146253;20:17:0331001:474;20:17:0330001:819</t>
  </si>
  <si>
    <t>Соглашение № 04 от 22.10.2019 г. КИЗО; Договор аренды № 27 от 28.10.2019 г. КИЗО; Договор аренды  от 02.03.2017 г.</t>
  </si>
  <si>
    <t xml:space="preserve">Общая площадь - 380,44 кв.м., Здание общеподстанционнго пункта управления (ОПУ) - 261,78 кв.м.; Здание дежурного охраны - 16,5 кв.м.; Здание ЗРУ 10 кВ - 102,16 кв.м. </t>
  </si>
  <si>
    <t>Акционерное общество "Чеченэнерго",  Р.С-Э. Докуев, 8(8712) 22-64-38, 2016081143</t>
  </si>
  <si>
    <t>9.4</t>
  </si>
  <si>
    <t>8.3</t>
  </si>
  <si>
    <t>Исламское Медресе Даруль-Хадис имени Имама Аль-Бухари, Старопромысловский район, ул. Ш.Д. Джабраилова (бывшая ул. 9-я Линия), б/н</t>
  </si>
  <si>
    <t>Специальный приемник МВД по Чеченской Республике, Старопромысловский район, ул. Валдайская, 17</t>
  </si>
  <si>
    <t>Централизованная религиозная организация "Духовное управление мусульман Чеченской Республики", С-Х. Межиев</t>
  </si>
  <si>
    <t>20-RU20301000-040-2019, 06.12.2019</t>
  </si>
  <si>
    <t>20-RU20301000-033-2019, 08.10.2019</t>
  </si>
  <si>
    <t>ООО "Газпроектстрой"</t>
  </si>
  <si>
    <t>ООО "Технопром"</t>
  </si>
  <si>
    <t>20:17:0115002:270</t>
  </si>
  <si>
    <t>20:17:0154003:585</t>
  </si>
  <si>
    <t>Договор безвозмездного пользования земельным участком № 02 от 02.07.2018 г. (КИЗО)</t>
  </si>
  <si>
    <t xml:space="preserve">Запись в ЕГРН № 20-20-01/001/2012-235 от 11.07.2012 г. </t>
  </si>
  <si>
    <t>Общая площадь - 4263,7 кв.м., Учебный корпус 1 - 1350 кв.м.; Учебный корпус 2 - 1350 кв.м.; Столовая - 213,7 кв.м.; Общежитие - 1350 кв.м.</t>
  </si>
  <si>
    <t>Общая площадь - 3443,2 кв.м., Здание спецприемника - 2723,4 кв.м.; Здание склада - 175,6 кв.м.; Гараж-стоянка - 474,3 кв.м.; Здание КПП с крытым шлюзом - 69,9 кв.м.</t>
  </si>
  <si>
    <t>Торговый центр, Октябрьский район, ул. М.Я. Узуева (бывшая ул. Гудермесская), 91</t>
  </si>
  <si>
    <t>Склад, Ленинский район, ул. Светлая, б/н</t>
  </si>
  <si>
    <t>7.7</t>
  </si>
  <si>
    <t>ИП Умарова Рамнат Умиевна, т. 89288854191</t>
  </si>
  <si>
    <t>20-RU20301000-042-2019, 20.12.2019</t>
  </si>
  <si>
    <t>Общая площадь - 1140 кв.м.</t>
  </si>
  <si>
    <t>ООО "ДАС"</t>
  </si>
  <si>
    <t>20:17:0443001:615</t>
  </si>
  <si>
    <t xml:space="preserve">Запись в ЕГРН № 20-20/001-20/001/005/2016-1209/2 от 05.05.2016 г. </t>
  </si>
  <si>
    <t>Магазин, Старопромысловский район, ул. Нефтяная, 3</t>
  </si>
  <si>
    <t>Административное здание, Ленинский район, ул. А.А. Айдамирова, 223</t>
  </si>
  <si>
    <t>Торговый центр, пер. Ульянова/Сайханова, 4/65</t>
  </si>
  <si>
    <t>ИП Садулаева Мадина Вахиевна, 89296669999</t>
  </si>
  <si>
    <t>ИП Автарханова Луиза Ахмановна, 89287353891</t>
  </si>
  <si>
    <t>ИП Хапаев Шарудин Насрудинович, 89287866485</t>
  </si>
  <si>
    <t>20-RU20301000-044-2019, 25.12.2019</t>
  </si>
  <si>
    <t>20-RU20301000-045-2019, 25.12.2019</t>
  </si>
  <si>
    <t>20-RU20301000-046-2019, 27.12.2019</t>
  </si>
  <si>
    <t>20-RU20301000-047-2019, 30.12.2019</t>
  </si>
  <si>
    <t>Общая площадь - 835 кв.м.</t>
  </si>
  <si>
    <t>Общая площадь - 717,65 кв.м.</t>
  </si>
  <si>
    <t>Общая площадь - 1123,6 кв.м.</t>
  </si>
  <si>
    <t>Общая площадь - 1162,77 кв.м.</t>
  </si>
  <si>
    <t>ООО "Линтек"</t>
  </si>
  <si>
    <t>20:17:0216004:94</t>
  </si>
  <si>
    <t>20:17:0115010:154</t>
  </si>
  <si>
    <t>20:17:0220008:11</t>
  </si>
  <si>
    <t>20:17:0440005:456</t>
  </si>
  <si>
    <t>Договор уступки прав от 05.03.2018 г. по договору аренды № 6 от 18.01.2018 г. КИЗО</t>
  </si>
  <si>
    <t xml:space="preserve">Запись в ЕГРН № 20:17:0115010:154-20/001/2017-2 от 23.05.2017 г. </t>
  </si>
  <si>
    <t>Запись в ЕГРН № 20-20/001-20/001/100/2016-957/2 от 26.01.2016 г.</t>
  </si>
  <si>
    <t>Запись в ЕГРН № 20-20/001-20/001/001/2016-356/3 от 22.03.2016 г.</t>
  </si>
  <si>
    <t>Крытый футбольный манеж, Ленинский район, ул. Л.И. Яшина, 21</t>
  </si>
  <si>
    <t>5.1</t>
  </si>
  <si>
    <t>20-RU20301000-043-2019, 24.12.2019</t>
  </si>
  <si>
    <t>20:17:0228017:3365</t>
  </si>
  <si>
    <t>Запись в ЕГРН № 20:17:0228017:3365-20/024/2019-2 от 08.02.2019 г. (п.б.п.)</t>
  </si>
  <si>
    <t>Министерство Чеченской Республики по физической культуре и спорту, А.Л. Сайдаев 8(8712) 22-23-09, 2020002539</t>
  </si>
  <si>
    <t>6.7.3.</t>
  </si>
  <si>
    <t>Общая площадь - 10712 кв.м.</t>
  </si>
  <si>
    <t>Магазин, Октябрьский район, ул. Коммуны, 1/11</t>
  </si>
  <si>
    <t>Ресторан "Майдан", Ленинский район, ул.  В.А. Кан-Калика, б/н</t>
  </si>
  <si>
    <t>Торговый центр, Заводской район, ул. Х.У. Орзамиева (бывш. ул. Р. Люксембург), 18</t>
  </si>
  <si>
    <t>Торговый-офисный центр, Заводской район, ул. Титова, 89</t>
  </si>
  <si>
    <t>ИП Тутуева Хасра Балуевна,</t>
  </si>
  <si>
    <t>ИП Арсамерзаева Зарина Авалувна, 89284305367</t>
  </si>
  <si>
    <t>Общество с ограниченной ответственностью "Грозный-Сити", Альвиев М.Х. 8(8712) 22-39-42</t>
  </si>
  <si>
    <t>ИП Насуханов Мовсар Султанович,89684555555</t>
  </si>
  <si>
    <t>20-RU20301000-004-2020, 03.02.2020</t>
  </si>
  <si>
    <t>20-RU20301000-005-2020, 04.02.2020</t>
  </si>
  <si>
    <t>20-RU20301000-006-2020, 05.02.2020</t>
  </si>
  <si>
    <t>20-RU20301000-001-2020, 13.01.2020</t>
  </si>
  <si>
    <t>Общая площадь - 1194 кв.м.</t>
  </si>
  <si>
    <t>Общая площадь - 679 кв.м.</t>
  </si>
  <si>
    <t>Общая площадь - 957,7 кв.м.</t>
  </si>
  <si>
    <t>Общая площадь - 3792 кв.м.</t>
  </si>
  <si>
    <t>ООО "ЧеченПроект"</t>
  </si>
  <si>
    <t>ООО "КапиталСтройПроект"</t>
  </si>
  <si>
    <t>ООО "ЧеченПроект", 2019</t>
  </si>
  <si>
    <t>ООО "Чеченстрой Проект"</t>
  </si>
  <si>
    <t>20:17:0331002:358</t>
  </si>
  <si>
    <t>20:17:0227002:568</t>
  </si>
  <si>
    <t>20:17:0326005:159</t>
  </si>
  <si>
    <t>20:17:0326002:35</t>
  </si>
  <si>
    <t xml:space="preserve">Запись в ЕГРН № 20:17:0331002:358-20/024/2019-2 от 19.04.2019 г. </t>
  </si>
  <si>
    <t>Запись в ЕГРН № 20:17:0326005:159-20/024/2019-2 от 25.09.2019</t>
  </si>
  <si>
    <t xml:space="preserve">Запись в ЕГРН № 20:17:0326002:35-20/024/2019-2 от 30.04.2019 г. </t>
  </si>
  <si>
    <t>13.3</t>
  </si>
  <si>
    <t>Многоквартирный жилой дом, Ленинский район, ул. Восточная объездная, б/н</t>
  </si>
  <si>
    <t>Общество с ограниченной ответственностью "Кирус", М.Г. Эртуханов, 89389100007</t>
  </si>
  <si>
    <t>20-RU20301000-002-2020, 29.01.2020</t>
  </si>
  <si>
    <t xml:space="preserve">Общая площадь - 4562,5 кв.м., 7 этажей, 1 здание </t>
  </si>
  <si>
    <t>Диагностический центр, Ленинский район, ул. Гикало, б/н</t>
  </si>
  <si>
    <t xml:space="preserve">Общество с ограниченной ответственностью "АРТ" ЛТД, О.М. Яхъяев 88712333117 </t>
  </si>
  <si>
    <t>20-RU20301000-007-2020,  06.02.2020</t>
  </si>
  <si>
    <t>Общая площадь - 861,3 кв.м., 3 этажа</t>
  </si>
  <si>
    <t>ООО "АРТ" ЛТД</t>
  </si>
  <si>
    <t>20:17:0223008:396</t>
  </si>
  <si>
    <t>Договор аренды № 319 от 21.11.2019 г. (КИЗО)</t>
  </si>
  <si>
    <t>6.1.5. ОБРАЗОВАНИЕ, 2020</t>
  </si>
  <si>
    <t>Итого за 2020 г.</t>
  </si>
  <si>
    <t>Мойка автотранспортных средств и магазин, Старопромысловский район, ул. Заветы Ильича, 40а</t>
  </si>
  <si>
    <t>Склад, Ленинский район, ул. Светлая, 66а</t>
  </si>
  <si>
    <t>Магазин, Октябрьский район, ул. им. Абдаллы II бен аль-Хусейна (бывшая ул. П. Мусорова), 7</t>
  </si>
  <si>
    <t>ИП Джабраилов Абдул-Халим Абдрашитович, 89293630045</t>
  </si>
  <si>
    <t>ИП Садулаева Мадина Вахиевна,89635827488</t>
  </si>
  <si>
    <t>20-RU20301000-005-2020, 11.02.2020</t>
  </si>
  <si>
    <t>20-RU20301000-001-2020, 27.01.2020</t>
  </si>
  <si>
    <t>20-RU20301000-003-2020, 10.02.2020</t>
  </si>
  <si>
    <t xml:space="preserve"> Общая площадь - 183,42 кв.м.</t>
  </si>
  <si>
    <t>Общая площадь - 480 кв.м.</t>
  </si>
  <si>
    <t>ООО "АМИНА"</t>
  </si>
  <si>
    <t>20:17:0441002:653</t>
  </si>
  <si>
    <t>Запись в ЕГРН 20:17:0113002:51-20/001/2017-2 от 08.06.2017 (с)</t>
  </si>
  <si>
    <t>ЕГРН 20:17:0441002:653-20/001/2017-1 от 24.03.2017 г.</t>
  </si>
  <si>
    <t>20-RU20301000-132-2017, 19.12.2017</t>
  </si>
  <si>
    <t>Многоквартирный жилой дом со встроенными нежилыми помещениями и подземным автопаркингом, Заводской район, б-р М.А. Эсамбаева, 14б</t>
  </si>
  <si>
    <t>Жилой комплекс со встроенными торговыми помещениями и автопаркингом, Заводской район, б-р М.А. Эсамбаева, 16</t>
  </si>
  <si>
    <t>20-RU20301000-002-2020, 07.02.2020</t>
  </si>
  <si>
    <t>20-RU20301000-004-2020, 10.02.2020</t>
  </si>
  <si>
    <t>Общая площадь - 7610 кв.м., 18 этажей, 62 кв.</t>
  </si>
  <si>
    <t>Общая площадь - 13026,26 кв.м.,  15 этажей, 78 кв.</t>
  </si>
  <si>
    <t>ООО "Теплицстройсервис"</t>
  </si>
  <si>
    <t>20:17:0326017:19</t>
  </si>
  <si>
    <t>20:17:0326006:10</t>
  </si>
  <si>
    <t>Договор аренды от 30.03.2005 г. № 105 (КИЗО)</t>
  </si>
  <si>
    <t>ЕГРН 20-20/001-20/001/103/2015-11761/2  от  14.04.2016(с) дог. к/п от 19.08.2015 г. № 01/2015</t>
  </si>
  <si>
    <t>20-RU20301000-088-2016, 04.07.2016</t>
  </si>
  <si>
    <t>20-RU20301000-018-2017, 09.02.2017</t>
  </si>
  <si>
    <t>Общество с ограниченной ответственностью "Ренессанс", Арсамурзаев А.Е., 89640711274-Гамзат, 2014258878</t>
  </si>
  <si>
    <t>Общество с ограниченной ответственностью "Теплицстройсервис", Абдурзаков М.А., 2014028521</t>
  </si>
  <si>
    <t>Торговый центр, Ленинский район, ул. Дьякова, 2б</t>
  </si>
  <si>
    <t>Торгово-офисное здание, Ленинский район, ул. Кабардинская, 22/24</t>
  </si>
  <si>
    <t>Магазин, Октябрьский район, ул. Сайханова, 130 б</t>
  </si>
  <si>
    <t>Производственная база, Заводской район, ул. Индустриальная, 64</t>
  </si>
  <si>
    <t>Магазин, Ленинский район, ул. Грибоедова, 121 "А"</t>
  </si>
  <si>
    <t>ИП Умарова Раиса Данилбековна, т.. 89282903947</t>
  </si>
  <si>
    <t>ИП Джанаралиев Асар Аднанович, 89287810000</t>
  </si>
  <si>
    <t>ИП Хидаева Хеда Эльмурзаевна, 89323244967</t>
  </si>
  <si>
    <t>ИП Эльмурзаев Вахид Вахаевич, 89637000660</t>
  </si>
  <si>
    <t>ИП Ганатов Руслан Ганатович, 89280858588</t>
  </si>
  <si>
    <t>20-RU20301000-070-2019, 17.12.2019</t>
  </si>
  <si>
    <t>20-RU20301000-071-2019, 18.12.2019</t>
  </si>
  <si>
    <t>20-RU20301000-072-2019, 18.12.2019</t>
  </si>
  <si>
    <t>20-RU20301000-076-2019, 23.12.2019</t>
  </si>
  <si>
    <t>20-RU20301000-079-2019, 27.12.2019</t>
  </si>
  <si>
    <t>20-RU20301000-080-2019, 30.12.2019</t>
  </si>
  <si>
    <t>20-RU20301000-081-2019, 30.12.2019</t>
  </si>
  <si>
    <t>20-RU20301000-089-2019, 31.12.2019</t>
  </si>
  <si>
    <t xml:space="preserve"> Общая площадь - 494,2  кв.м.</t>
  </si>
  <si>
    <t xml:space="preserve"> Общая площадь - 944  кв.м.</t>
  </si>
  <si>
    <t xml:space="preserve"> Общая площадь - 897,2  кв.м.</t>
  </si>
  <si>
    <t xml:space="preserve"> Общая площадь - 184  кв.м.</t>
  </si>
  <si>
    <t xml:space="preserve"> Общая площадь - 1469,1  кв.м.</t>
  </si>
  <si>
    <t xml:space="preserve"> Общая площадь - 2497,5  кв.м.</t>
  </si>
  <si>
    <t xml:space="preserve">  Общая площадь - 418,5  кв.м.</t>
  </si>
  <si>
    <t xml:space="preserve"> Общая площадь - 1250,1  кв.м.</t>
  </si>
  <si>
    <t xml:space="preserve"> Общая площадь - 832,3  кв.м.</t>
  </si>
  <si>
    <t>20:17:0112013:61</t>
  </si>
  <si>
    <t>20:17:0437012:72</t>
  </si>
  <si>
    <t>20:17:0360026:582</t>
  </si>
  <si>
    <t>20:17:0222006:206</t>
  </si>
  <si>
    <t>Договор уступки от 24.06.2016 по дог. аренды №27 от 03.06.2016 г. КИЗО</t>
  </si>
  <si>
    <t>Договор аренды № 207 от 06.05.2009 г. КИЗО</t>
  </si>
  <si>
    <t xml:space="preserve">Договор аренды № 167 от 12.01.2016 г. </t>
  </si>
  <si>
    <t>Договор к/п от 11.03.2016 г. ЕГРН 20-20/001-20/001/001/2016-745/2 от 25.04.2016 г. (с)</t>
  </si>
  <si>
    <t>20-RU20301000-119-2018, 12.09.2018</t>
  </si>
  <si>
    <t>20-RU20301000-105-2018, 26.07.2018</t>
  </si>
  <si>
    <t>20-RU20301000-088-2018, 19.06.2018</t>
  </si>
  <si>
    <t>RU20301000-086, 25.12.2013</t>
  </si>
  <si>
    <t>20-RU20301000-128-2018, 12.10.2018</t>
  </si>
  <si>
    <t>20-RU20301000-028-2017, 03.04.2017</t>
  </si>
  <si>
    <t>23, 16.01.2009</t>
  </si>
  <si>
    <t>20-RU20301000-059-2017, 05.07.2017</t>
  </si>
  <si>
    <t>20-RU20301000-131-2017, 11.12.2017</t>
  </si>
  <si>
    <t>ИП Общество с ограниченной ответственностью "Фирдаус",  А.Р. Кадырова, 2013002217</t>
  </si>
  <si>
    <t>Национальная библиотека, Ленинский район, ул. Г.А. Угрюмова, 75</t>
  </si>
  <si>
    <t>20-RU20301000-077-2019, 24.12.2019</t>
  </si>
  <si>
    <t>20-RU20301000-075-2019, 18.12.2019</t>
  </si>
  <si>
    <t>20-RU20301000-068-2019, 10.12.2019</t>
  </si>
  <si>
    <t>Общая площадь - 16601,1 кв.м.</t>
  </si>
  <si>
    <t>ООО "Строймонтаж"</t>
  </si>
  <si>
    <t>ООО "Грозгражданстрой"</t>
  </si>
  <si>
    <t>20:17:02220107:189</t>
  </si>
  <si>
    <t>Запись в ЕГРН 20:17:0222007:189-20/001/2018-1 от 23.04.2018 г. (Постоянное (бессрочное) пользование)</t>
  </si>
  <si>
    <t>605, 20.10.2008</t>
  </si>
  <si>
    <t>20-RU20301000-034-2019, 11.10.2019</t>
  </si>
  <si>
    <t>20-RU20301000-032-2019, 02.10.2019</t>
  </si>
  <si>
    <t>Государственное бюджетное учреждение "Национальная библиотека", С.М. Исраилова, 89289442799, 2014002001</t>
  </si>
  <si>
    <t>20-RU20301000-102-2018, 17.12.2018, 30.12.2019</t>
  </si>
  <si>
    <t>Общая площадь - 1051,1 кв.м., 4 этажа, на 500 мест</t>
  </si>
  <si>
    <t>ООО "СК Чеченстрой"</t>
  </si>
  <si>
    <t>Многоквартирный жилой дом, Ленинский район, ул. Карагандинская, 14а</t>
  </si>
  <si>
    <t>Многоквартирный жилой дом для сотрудников УФСИН России по Чеченской Республике, Ленинский район, ул. К-Х. Кишиева, 1р</t>
  </si>
  <si>
    <t xml:space="preserve">Многоквартирный жилой дом, Октябрьский район, переулок Ульянова, 9, </t>
  </si>
  <si>
    <t>Многоквартирный жилой дом, Ленинский район, ул. Анисимова, 33</t>
  </si>
  <si>
    <t>Многоквартирный жилой дом, Ленинский район, ул. Моздокская, 18а</t>
  </si>
  <si>
    <t>Многоквартирный жилой дом, Старопромысловский район, ул. А. Малаева, 175, корпус 1, корпус 2</t>
  </si>
  <si>
    <t>Многоквартирный жилой комплекс (1 этап), Октябрьский район, ул. Сайханова, б/н</t>
  </si>
  <si>
    <t>Многоквартирный жилой комплекс (2 этап), Октябрьский район, ул. Сайханова, б/н</t>
  </si>
  <si>
    <t>ИП Мочиев Абас Ахмедович, 89280227268</t>
  </si>
  <si>
    <t>ИП Кадырова Мария Вахитовна, 89287351228</t>
  </si>
  <si>
    <t>20-RU20301000-090-2019, 31.12.2019</t>
  </si>
  <si>
    <t>20-RU20301000-082-2019, 30.12.2019</t>
  </si>
  <si>
    <t>20-RU20301000-083-2019, 30.12.2019</t>
  </si>
  <si>
    <t>20-RU20301000-084-2019, 30.12.2019</t>
  </si>
  <si>
    <t>20-RU20301000-085-2019, 30.12.2019</t>
  </si>
  <si>
    <t>20-RU20301000-086-2019, 30.12.2019</t>
  </si>
  <si>
    <t>20-RU20301000-088-2019, 31.12.2019</t>
  </si>
  <si>
    <t>20-RU20301000-073-2019, 18.12.2019</t>
  </si>
  <si>
    <t>20-RU20301000-074-2019, 18.12.2019</t>
  </si>
  <si>
    <t>Общая площадь - 13148 кв.м.,  13 этажей, 110 кв.</t>
  </si>
  <si>
    <t>Общая площадь -7274,1кв.м.,  11 этажей, 63 кв.</t>
  </si>
  <si>
    <t>Общая площадь - 7405,6 кв.м.,  10 этажей, 90 кв.</t>
  </si>
  <si>
    <t>Общая площадь -20391,1 кв.м.,  10 этажей, 188 кв.</t>
  </si>
  <si>
    <t>Общая площадь -12447,7кв.м., 16 этажей, 70 кв.</t>
  </si>
  <si>
    <t>Общая площадь - 6000,9 кв.м., 9 этажей, 56 квартиры</t>
  </si>
  <si>
    <t>Общая площадь - 8970 кв.м., Административный корпус - 1057,04 кв.м., Авторемонтные мастерские - 3226,4 кв.м., ПЕНО с пунктом мойки на 2 поста - 953,0 кв.м., Гараж на 20 грузовых автомашин - 833,39 кв.м., Гараж на 20 грузовых автомашин - 833,39 кв.м., Столовая на 28 посадочных мест - 601,24 кв.м., Складское здание - 719,51 кв.м., Складское здание - 403,73 кв.м., Наружный туалет на 10 мест - 48,15 кв.м., КПП - 12,6 кв.м., 8 этажей, 105 кв.</t>
  </si>
  <si>
    <t xml:space="preserve"> 240 квартир, 7 эт., общая площадь - 23394,4 кв.м.</t>
  </si>
  <si>
    <t>240 квартир, 7 эт., общая площадь - 23394,4  кв.м.</t>
  </si>
  <si>
    <t>ПСФ "Агродорстрой" ООО</t>
  </si>
  <si>
    <t>ООО  "ДАС"</t>
  </si>
  <si>
    <t>ООО "Капитал"</t>
  </si>
  <si>
    <t>ООО "АЯК-02"</t>
  </si>
  <si>
    <t>ООО "ПГС-85"</t>
  </si>
  <si>
    <t>ЗАО "Интерстройтек"</t>
  </si>
  <si>
    <t>ООО "СевКавНИПИнефть"</t>
  </si>
  <si>
    <t>ООО "ЕвроСтрой-С"</t>
  </si>
  <si>
    <t>20:17:0440005:165</t>
  </si>
  <si>
    <t>20:17:0227006:673</t>
  </si>
  <si>
    <t>20:17:0219010:7</t>
  </si>
  <si>
    <t>20:17:0111015:460</t>
  </si>
  <si>
    <t>20:17:0439001:576</t>
  </si>
  <si>
    <t>20:17:0439001:577</t>
  </si>
  <si>
    <t>Собственность 20-20/001-20/001/005/2016-2635/3,26.06.2016</t>
  </si>
  <si>
    <t>Договор аренды от 21.07.2016 г. № 33 (КИЗО) (а)</t>
  </si>
  <si>
    <t>Договор аренды № 14 от 08.02.2019 КИЗО</t>
  </si>
  <si>
    <t>Доп. сог. от 13.12.2019 г. к договору аренды № 246 от 26.07.2019 г. КИЗО</t>
  </si>
  <si>
    <t>Договор аренды № 36 от 26.05.2017 г. КИЗО</t>
  </si>
  <si>
    <t>20-RU20301000-036-2018, 03.04.2018</t>
  </si>
  <si>
    <t>20-RU20301000-099-2018, 12.07.2018</t>
  </si>
  <si>
    <t>20-RU20301000-029-2018, 20.03.2018</t>
  </si>
  <si>
    <t>20-RU20301000-131-2016, 14.11.2016</t>
  </si>
  <si>
    <t>20-RU20301000-154-2016, 22.12.2016</t>
  </si>
  <si>
    <t>№ 273, 15.05.2008</t>
  </si>
  <si>
    <t>20-RU20301000-035-2019, 29.10.2019</t>
  </si>
  <si>
    <t>20-RU20301000-070-2018, 06.06.2018</t>
  </si>
  <si>
    <t>20-RU20301000-071-2018, 06.06.2018</t>
  </si>
  <si>
    <t>Общество с ограниченной ответственностью "ДАС", М.Ю. Вагапов, 89637000660, 2014006550</t>
  </si>
  <si>
    <t>Управление Федеральной службы исполнения наказаний по Чеченской Республике, И.М. Альсултанов, 89389072131, 2014261704</t>
  </si>
  <si>
    <t>Закрытое акционерное общество "Интерстройтек", П.С. Мальцагова,
89659539285, 2014256366</t>
  </si>
  <si>
    <t>Общество с ограниченной ответственностью "ПГС-85", Р.Р. Лабазанов, 89292638696, 2014039192</t>
  </si>
  <si>
    <t>Общество с ограниченной ответственностью "ЕвроСтрой-С", Т.К. Тахгириев, 2014017939</t>
  </si>
  <si>
    <t>Общество с ограниченной ответственностью "Евро-Телеком", А.Р. Матыева 8(8712) 29-44-04, 2004004610</t>
  </si>
  <si>
    <t>6.2.16.</t>
  </si>
  <si>
    <t>6.2. Проекты, реализованные в 2020 году</t>
  </si>
  <si>
    <t>6.2.1. ТУРИЗМ И СФЕРА УСЛУГ, 2020</t>
  </si>
  <si>
    <t>6.2.1.1.</t>
  </si>
  <si>
    <t>6.2.2. ТОРГОВЛЯ, 2020</t>
  </si>
  <si>
    <t>6.2.2.1.</t>
  </si>
  <si>
    <t>6.2.2.2.</t>
  </si>
  <si>
    <t>6.2.2.3.</t>
  </si>
  <si>
    <t>6.2.2.4.</t>
  </si>
  <si>
    <t>6.2.2.5.</t>
  </si>
  <si>
    <t>6.2.2.6.</t>
  </si>
  <si>
    <t>6.2.2.7.</t>
  </si>
  <si>
    <t>6.2.2.8.</t>
  </si>
  <si>
    <t>6.2.2.9.</t>
  </si>
  <si>
    <t>6.2.2.10.</t>
  </si>
  <si>
    <t>6.2.2.11</t>
  </si>
  <si>
    <t>6.2.2.12.</t>
  </si>
  <si>
    <t>6.2.2.13.</t>
  </si>
  <si>
    <t>6.2.2.14.</t>
  </si>
  <si>
    <t>6.2.2.15.</t>
  </si>
  <si>
    <t>6.2.2.16.</t>
  </si>
  <si>
    <t>6.2.2.17.</t>
  </si>
  <si>
    <t>6.2.2.18.</t>
  </si>
  <si>
    <t>6.2.2.19.</t>
  </si>
  <si>
    <t>6.2.2.20.</t>
  </si>
  <si>
    <t>6.2.2.21.</t>
  </si>
  <si>
    <t>6.2.2.22.</t>
  </si>
  <si>
    <t>6.2.2.23.</t>
  </si>
  <si>
    <t>6.2.2.24.</t>
  </si>
  <si>
    <t>6.2.3.2.</t>
  </si>
  <si>
    <t>6.2.3.3.</t>
  </si>
  <si>
    <t>6.2.3.4.</t>
  </si>
  <si>
    <t>6.2.3.1.</t>
  </si>
  <si>
    <t>6.2.3. МЕДИЦИНА, 2020</t>
  </si>
  <si>
    <t>6.2.4. ЖИЛЬЕ, 2020</t>
  </si>
  <si>
    <t>6.2.4.1.</t>
  </si>
  <si>
    <t>6.2.4.2.</t>
  </si>
  <si>
    <t>6.2.4.3.</t>
  </si>
  <si>
    <t>6.2.4.4.</t>
  </si>
  <si>
    <t>6.2.4.5.</t>
  </si>
  <si>
    <t>6.2.4.6.</t>
  </si>
  <si>
    <t>6.2.4.7.</t>
  </si>
  <si>
    <t>6.2.4.8.</t>
  </si>
  <si>
    <t>6.2.4.9.</t>
  </si>
  <si>
    <t>6.2.4.10.</t>
  </si>
  <si>
    <t>6.2.4.11.</t>
  </si>
  <si>
    <t>6.2.4.12.</t>
  </si>
  <si>
    <t>6.2.5.1.</t>
  </si>
  <si>
    <t>6.2.5.2.</t>
  </si>
  <si>
    <t>6.2.5.3.</t>
  </si>
  <si>
    <t>6.2.6. ПРОМЫШЛЕННОСТЬ, 2020</t>
  </si>
  <si>
    <t>6.2.7. АПК, 2020</t>
  </si>
  <si>
    <t>6.2.7.1.</t>
  </si>
  <si>
    <t>ООО "Берс"</t>
  </si>
  <si>
    <t xml:space="preserve">ИП Батукаев Д.С., тел. 89280886636 </t>
  </si>
  <si>
    <t>6.2.1.2.</t>
  </si>
  <si>
    <t>Строительство завода по производству систем сохранения энергии мощностью 30мгв в час (для литий-ионных аккумуляторов мощностью 125 МВт*ч в год) в г.Грозный Чеченской Республики (Чеченская Республика, г.Грозный), ул. им. А. Эсмурзаева, д. 69</t>
  </si>
  <si>
    <t>47.73</t>
  </si>
  <si>
    <t>55.10</t>
  </si>
  <si>
    <t>Строительство "Дворца приемов им. Дагуна Омаева" в Ленинском районе г.Грозного, ул. Шерипова б/н</t>
  </si>
  <si>
    <t>90.01</t>
  </si>
  <si>
    <t>93.04</t>
  </si>
  <si>
    <t>45.20</t>
  </si>
  <si>
    <t>01.47</t>
  </si>
  <si>
    <t xml:space="preserve"> </t>
  </si>
  <si>
    <t>6.3. Проекты, реализованные в 2021 году</t>
  </si>
  <si>
    <t>6.3.1. ТУРИЗМ И СФЕРА УСЛУГ, 2021</t>
  </si>
  <si>
    <t>6.3.1.1.</t>
  </si>
  <si>
    <t>6.3.2.1.</t>
  </si>
  <si>
    <t>6.3.2.2.</t>
  </si>
  <si>
    <t>6.3.2.3.</t>
  </si>
  <si>
    <t>6.3.2.4.</t>
  </si>
  <si>
    <t>6.3.2.5.</t>
  </si>
  <si>
    <t>6.3.2.6.</t>
  </si>
  <si>
    <t>6.3.2.7.</t>
  </si>
  <si>
    <t>6.3.2.8.</t>
  </si>
  <si>
    <t>6.3.2.9.</t>
  </si>
  <si>
    <t>6.3.2.10.</t>
  </si>
  <si>
    <t>6.3.2.11</t>
  </si>
  <si>
    <t>6.3.2.12.</t>
  </si>
  <si>
    <t>6.3.2.13.</t>
  </si>
  <si>
    <t>6.3.2.14.</t>
  </si>
  <si>
    <t>6.3.2.15.</t>
  </si>
  <si>
    <t>6.3.2.16.</t>
  </si>
  <si>
    <t>6.3.2.17.</t>
  </si>
  <si>
    <t>6.3.2.18.</t>
  </si>
  <si>
    <t>6.3.2.19.</t>
  </si>
  <si>
    <t>6.3.2.20.</t>
  </si>
  <si>
    <t>6.3.2.21.</t>
  </si>
  <si>
    <t>6.3.2.22.</t>
  </si>
  <si>
    <t>6.3.2.23.</t>
  </si>
  <si>
    <t>6.3.2.24.</t>
  </si>
  <si>
    <t>Итого за 2021 г.</t>
  </si>
  <si>
    <t>6.3.2. ТОРГОВЛЯ, 2021</t>
  </si>
  <si>
    <t xml:space="preserve">                                                                                                                                     </t>
  </si>
  <si>
    <t>Яхъяев О.М., 88712333117</t>
  </si>
  <si>
    <t>Абдулазизова Мадина Ильясовна</t>
  </si>
  <si>
    <t>20-RU20301000-021-2020</t>
  </si>
  <si>
    <t>20-RU20301000-016-2020, 20.03.2020</t>
  </si>
  <si>
    <t>20-RU20301000-017-2020, 25.03.2020</t>
  </si>
  <si>
    <t>20-RU20301000-018-2020, 01.04.2020</t>
  </si>
  <si>
    <t>20-RU20301000-021-2020, 21.05.2020</t>
  </si>
  <si>
    <t>20-RU20301000-022-2020, 27.05.2020</t>
  </si>
  <si>
    <t>20-RU20301000-007-2020, 25.02.2020</t>
  </si>
  <si>
    <t>20-RU20301000-008-2020, 25.02.2020</t>
  </si>
  <si>
    <t>20-RU20301000-011-2020, 04.03.2020</t>
  </si>
  <si>
    <t>20-RU20301000-026-2020, 10.06.2020</t>
  </si>
  <si>
    <t>20-RU20301000-038-2020, 14.08.2020</t>
  </si>
  <si>
    <t>20-RU20301000-043-2020, 27.08.2020</t>
  </si>
  <si>
    <t>20-RU20301000-048-2020, 16.09.2020</t>
  </si>
  <si>
    <t>20-RU20301000-050-2020, 17.09.2020</t>
  </si>
  <si>
    <t>20-RU20301000-056-2020, 02.10.2020</t>
  </si>
  <si>
    <t>20-RU20301000-057-2020, 09.10.2020</t>
  </si>
  <si>
    <t>20-RU20301000-053-2020, 30.09.2020</t>
  </si>
  <si>
    <t>20-RU20301000-059-2020, 19.10.2020</t>
  </si>
  <si>
    <t>20-RU20301000-060-2020, 19.10.2020</t>
  </si>
  <si>
    <t>ООО "АДАМ"</t>
  </si>
  <si>
    <t>ООО "Строительные решения"</t>
  </si>
  <si>
    <t>ГУ РСП Министерства здравохранения ЧР</t>
  </si>
  <si>
    <t>ООО "Мир-строй"</t>
  </si>
  <si>
    <t>ООО "Спектр-02"</t>
  </si>
  <si>
    <t>ООО "СтройАльянс"</t>
  </si>
  <si>
    <t>ООО "МегаСтройИнвест"</t>
  </si>
  <si>
    <t>ООО "БУРАН"</t>
  </si>
  <si>
    <t>ООО " Империя"</t>
  </si>
  <si>
    <t>ООО "Спектор-Ис"</t>
  </si>
  <si>
    <t>ООО ПКФ "Вард"</t>
  </si>
  <si>
    <t>20:17:0222008:411</t>
  </si>
  <si>
    <t>20:17:0335001:86</t>
  </si>
  <si>
    <t>20:17:0113002:5</t>
  </si>
  <si>
    <t>20:17:0321001:3336</t>
  </si>
  <si>
    <t>20:17:0360026:591</t>
  </si>
  <si>
    <t>20:17:0154004:701</t>
  </si>
  <si>
    <t>20:17:0113027:43</t>
  </si>
  <si>
    <t>20:17:03660026:146</t>
  </si>
  <si>
    <t>20:17:0151003:129</t>
  </si>
  <si>
    <t>20:17:0113008:54</t>
  </si>
  <si>
    <t>20:17:0330001:241</t>
  </si>
  <si>
    <t>20:17:0151002:119</t>
  </si>
  <si>
    <t>20:17:0440008:55</t>
  </si>
  <si>
    <t>20:17:0440001:341</t>
  </si>
  <si>
    <t>20:17:0255003:540</t>
  </si>
  <si>
    <t>20:17:0326012:76</t>
  </si>
  <si>
    <t>Запись в ЕГРН № 20-20/001-20/001/103/2015-7727/2</t>
  </si>
  <si>
    <t>Дог аренды № 201 от 12.12.2016 Терр Упр</t>
  </si>
  <si>
    <t>Запись в ЕГРН № 20-20/001-20/001/102/2015-337/1 от 19.03.2015 г.</t>
  </si>
  <si>
    <t>Договор аренды № 3387 от 20.04.2017 г. МИЗО</t>
  </si>
  <si>
    <t>Договор аренды № 188 от 05.09.2016 г. ТЕРУправ</t>
  </si>
  <si>
    <t>свид-во от 07.04.2015 г., 20-20/001-20/001/200/2015-1130/2 дог к/п от 30.03.2015 г</t>
  </si>
  <si>
    <t>Запись в ЕГРН № 20-20-01/020/2010-84 от 22.05.2010 г.</t>
  </si>
  <si>
    <t>Договор уступки от 14.05.2012 г. по договору аренды № 189 от 31.05.2010 г.</t>
  </si>
  <si>
    <t>Договор аренды от 25.05.2015 г. № 109 (КИЗО)</t>
  </si>
  <si>
    <t>Запись в ЕГРН № 20-20-01/008/2008-46 от 28.11.2008 г.</t>
  </si>
  <si>
    <t>Договор уступки от 18.03.2016 Договора аренды №195 от 23.06.2011</t>
  </si>
  <si>
    <t>Запись в ЕГРН № 20-20-01/017/2014-109 от 21.04.2014 г.</t>
  </si>
  <si>
    <t xml:space="preserve">Договор передачи прав и обязанностей от 01.04.2014 г. по договору аренды  № 26 от 03.02.2011 г. ТУ Росимущества </t>
  </si>
  <si>
    <t>Договор аренды № 447 от 4.12.2006</t>
  </si>
  <si>
    <t>Запись в ЕГРН 20:17:0440001:341-20/001/2018 от 05.06.2018 г.</t>
  </si>
  <si>
    <t>доп. Соглаш 30.09.2014 к дог аренды № 693 от 30.12.2008 г.КИЗО</t>
  </si>
  <si>
    <t>Запись в ЕГРН № 20-20-01/029/2009-243 от 23.12.2009 г.</t>
  </si>
  <si>
    <t>20-RU20301000-010-2020</t>
  </si>
  <si>
    <t>20-RU20301000-063-2017</t>
  </si>
  <si>
    <t>20-RU20301000-069-2016</t>
  </si>
  <si>
    <t>20-RU20301000-097-2018</t>
  </si>
  <si>
    <t>20-RU20301000-098-2017</t>
  </si>
  <si>
    <t>20-RU20301000-127-2016</t>
  </si>
  <si>
    <t>20-RU20301000-121-2017</t>
  </si>
  <si>
    <t>RU20301000-024</t>
  </si>
  <si>
    <t>20-RU20301000-031-2020</t>
  </si>
  <si>
    <t>20-RU20301000-092-2016</t>
  </si>
  <si>
    <t>20-RU20301000-100-2016</t>
  </si>
  <si>
    <t>20-RU20301000-042-2020</t>
  </si>
  <si>
    <t>20-RU20301000-044-2020</t>
  </si>
  <si>
    <t>20-RU20301000-003-2016</t>
  </si>
  <si>
    <t>20-RU20301000-076-2018</t>
  </si>
  <si>
    <t>20-RU20301000-067-2017</t>
  </si>
  <si>
    <t>20-RU20301000-041-2020</t>
  </si>
  <si>
    <t xml:space="preserve"> Общая площадь - 181 кв.м.</t>
  </si>
  <si>
    <t>Общая площадь - 121,1 кв.м.</t>
  </si>
  <si>
    <t>Общая площадь - 909,6 кв.м.</t>
  </si>
  <si>
    <t xml:space="preserve"> Общая площадь - 532,8  кв.м.</t>
  </si>
  <si>
    <t xml:space="preserve"> Общая площадь - 1323,2  кв.м.</t>
  </si>
  <si>
    <t xml:space="preserve">  Общая площадь - 888,7  кв.м.</t>
  </si>
  <si>
    <t xml:space="preserve"> Общая площадь - 715,8  кв.м.</t>
  </si>
  <si>
    <t xml:space="preserve"> Общая площадь - 37,5 кв.м.</t>
  </si>
  <si>
    <t xml:space="preserve"> Общая площадь - 2805,3 кв.м.</t>
  </si>
  <si>
    <t xml:space="preserve"> Общая площадь - 1809,2  кв.м.</t>
  </si>
  <si>
    <t xml:space="preserve"> Общая площадь - 227,3 кв.м.</t>
  </si>
  <si>
    <t xml:space="preserve"> Общая площадь - 1171,5  кв.м.</t>
  </si>
  <si>
    <t>Общая площадь -  654,3кв.м.</t>
  </si>
  <si>
    <t>Общая площадь - 1381,8 кв.м.</t>
  </si>
  <si>
    <t>Общая площадь - 186,9 кв.м.</t>
  </si>
  <si>
    <t>Общая площадь - 2193,1 кв.м.</t>
  </si>
  <si>
    <t>Общая площадь - 1645,4 кв.м.</t>
  </si>
  <si>
    <t>Общая площадь - 2241,08 кв.м.</t>
  </si>
  <si>
    <t>20-RU20301000-036-2020, 16.07.2020</t>
  </si>
  <si>
    <t>20-RU20301000-010-2020, 02.03.2020</t>
  </si>
  <si>
    <t>Общая площадь - 885 кв.м., 2 этажа</t>
  </si>
  <si>
    <t>Общая площадь -  286,8 кв.м., 2 этажа</t>
  </si>
  <si>
    <t>20:17:0465001:1822</t>
  </si>
  <si>
    <t>20:17:0112003:34</t>
  </si>
  <si>
    <t>Запись ЕГРН 20:17:0465001:1822-20/024/2019-4 от 29.11.2019</t>
  </si>
  <si>
    <t>Договор уступки прав по договору аренды ЗУ №346 от 23.07.2009 г.</t>
  </si>
  <si>
    <t>20-RU20301000-034-2020</t>
  </si>
  <si>
    <t>20-RU20301000-009-2020</t>
  </si>
  <si>
    <t>6.3.3. ЖИЛЬЕ, 2021</t>
  </si>
  <si>
    <t>Многоквартирный жилой дом со встроенными нежилыми помещениями и подземным автопаркингом, Заводской район, проспетк М. Эсамбаева (бывший пр. Революции), 11</t>
  </si>
  <si>
    <t>Многоквартирный жилой дом, Старопромысловский район, Старопромысловское шоссе, 22</t>
  </si>
  <si>
    <t>Многоквартирный жилой дом, Старопромысловский район, ул. Вахи Алиева, 149а</t>
  </si>
  <si>
    <t>Диагностический центр, Октябрьский район, ул. Хвойная, 34</t>
  </si>
  <si>
    <t xml:space="preserve">Стоматологическая поликлиника, Старопромысловский район, ул. И.И. Бисултанова, 96л, </t>
  </si>
  <si>
    <t>ИП Закриев Магомед Сахабович, 89637034446</t>
  </si>
  <si>
    <t>ИП Дохшукаев Джабраил Юнустович, 89288975131</t>
  </si>
  <si>
    <t>Административное здание, Заводской район, ул. Дадин Айбики, 18а,</t>
  </si>
  <si>
    <t>Общество с ограниченной ответственностью "Газпром межрегионгаз Грозный", 89289449969, 2013006003</t>
  </si>
  <si>
    <t>Торгово-промышленный комплекс, Ленинский район, Петропавловское шоссе, 10</t>
  </si>
  <si>
    <t>ИП Аласханов Арби Хамидович, 89287457479</t>
  </si>
  <si>
    <t>Магазин, Октябрьский район, ул. Фонтанная/Украинская, 4/19</t>
  </si>
  <si>
    <t>ИП Эльгакаева Яха Ахметовна, 89287360020</t>
  </si>
  <si>
    <t>Магазин и кафе, Октябрьский район, ул. Дербентская, 54а</t>
  </si>
  <si>
    <t>Общество с ограниченной ответственностью "Корона", 89280232424, 2013426689</t>
  </si>
  <si>
    <t>Реконструкция здания выставочного зала со складом, Старопромысловский район, пер. Западный, 20</t>
  </si>
  <si>
    <t>ИП Шуменко Андрей Александрович, 89387779177</t>
  </si>
  <si>
    <t>Склад, Старопромысловский район, пер. Западный, 20</t>
  </si>
  <si>
    <t>СТО, автомойка, магазин и кафе, Заводской район, ул. Индустриальная, 79,</t>
  </si>
  <si>
    <t>ИП Садаев Султан Кадирсултанович, 89287362533</t>
  </si>
  <si>
    <t xml:space="preserve">Магазин, Старопромысловский район, ул. Вахи Алиева (бывшая ул. Заветы Ильича), 36в, </t>
  </si>
  <si>
    <t>ИП Хаджиев Абдурашид Жамалеевич, 89287364307</t>
  </si>
  <si>
    <t>Торгово-офисное здание, Ленинский район, 
ул. А.Айдамирова, 137</t>
  </si>
  <si>
    <t>ИП Шибиева Зарема Юниевна, 89640709596</t>
  </si>
  <si>
    <t>ИП Эльмурзаев Магомедгери Хамзатович, 89280000078</t>
  </si>
  <si>
    <t>Торгово-производственная база, Заводской район, ул. Индустриальная, 70в</t>
  </si>
  <si>
    <t>Магазин, Старопромысловский район, ул. Калужская, 81б</t>
  </si>
  <si>
    <t>ИП Хамзатова Липа Аиндиевна, 89287359435</t>
  </si>
  <si>
    <t>Магазин-Склад, Старопромысловский район, ул. Державина, 409</t>
  </si>
  <si>
    <t>ИП Вагапова Сибила Вахаевна, 89280867949</t>
  </si>
  <si>
    <t>Производственно-торговый комплекс, Заводской район, ул. Индустриальная, 70 а</t>
  </si>
  <si>
    <t>ИП Эльмурзаев Магомед Хамзатович, 89280012600</t>
  </si>
  <si>
    <t>Объект бытового обслуживания и торговли, Заводской район, ул. Фасадная, 14</t>
  </si>
  <si>
    <t>ИП Аслаханова Айна Солмановна,  89287842709</t>
  </si>
  <si>
    <t>Магазин, Старопромысловский район, ул. Л.Е. Цеповой (бывшая ул. Библиотечная), 113а</t>
  </si>
  <si>
    <t>ИП Айдаева Дашу Хабибулловна, 89287454682</t>
  </si>
  <si>
    <t>Офисное здание, Заводской район, ул. Химзаводская, 38</t>
  </si>
  <si>
    <t>ИП Калаева Залпа Вахаевна,  89287855920</t>
  </si>
  <si>
    <t>Сервис по обслуживанию автомобилей, Ленинский район, ул. Ш.А. Митаева, 47</t>
  </si>
  <si>
    <t>Общество с ограниченной ответственностью "Адам", 89389999887, 2013003958</t>
  </si>
  <si>
    <t>20-RU20301000-032-2020, 30.06.2020</t>
  </si>
  <si>
    <t>20-RU20301000-037-2020, 29.07.2020</t>
  </si>
  <si>
    <t>20-RU20301000-041-2020, 19.08.2020</t>
  </si>
  <si>
    <t>Общая площадь - 29631,6 кв.м., 19 этажей, 190 кв.</t>
  </si>
  <si>
    <t>Общая площадь - 12300,8 кв.м.,  13 этажей, 88 кв.</t>
  </si>
  <si>
    <t>Общая площадь - 5242,8 кв.м.,  6 этажей, 96 кв.</t>
  </si>
  <si>
    <t>ООО "Дика-Стройпроект"</t>
  </si>
  <si>
    <t>1461,0; 2001,0</t>
  </si>
  <si>
    <t>20:17:0326006:212; 20:17:0326010:15</t>
  </si>
  <si>
    <t>20:17:0219006:1105</t>
  </si>
  <si>
    <t>20:17:0112015:23</t>
  </si>
  <si>
    <t>Договор уступки права от 22.02.2018 г. по договору аренды № 2549 от 11.11.2015 г.; Запись в ЕГРН 20-20/001-20/001/100/2016-5449/1 от 26.04.2016 г. (с)</t>
  </si>
  <si>
    <t>Договор аренды № 4623 от 19.06.2020 г.</t>
  </si>
  <si>
    <t>Договор аренды  №4637 от 23.06.2020 г. МИЗО</t>
  </si>
  <si>
    <t>20-RU20301000-064-2018, 04.06.2018</t>
  </si>
  <si>
    <t>20-RU20301000-026-2018, 16.03.2018</t>
  </si>
  <si>
    <t>20-RU20301000-038-2020, 06.07.2020</t>
  </si>
  <si>
    <t>Общество с ограниченной ответственностью "Дика-Стройпроект", В.Я. Тураев, 89282908215, 89287404055, 2015044068</t>
  </si>
  <si>
    <t>Общество с ограниченной ответственностью "МегаСтройИнвест", И.Ш. Умаров, 89287403103, 2013431689</t>
  </si>
  <si>
    <t>Строительство учебного корпуса на 600 мест при МБОУ "Гимназия №1 им. А. Кадырова", Ленинский район, ул. Кабардинская, 2а</t>
  </si>
  <si>
    <t>Реконструкция лабораторного корпуса с обустройством участков практического тренинга Центра профессионального образования на базе факультета СПО Грозненского ГНТУ(1 и 2 Очереди), Ленинский район, проспект им. Мухаммеда Али, 6/15</t>
  </si>
  <si>
    <t>1.1</t>
  </si>
  <si>
    <t>Министерство строительства и жилищно-коммунального хозяйства Чеченской Республики, З.Л. Бетризова,
8(8712)22-50-08</t>
  </si>
  <si>
    <t>20-RU20301000-040-2020, 19.08.2020</t>
  </si>
  <si>
    <t>20-RU20301000-046-2020, 10.09.2020</t>
  </si>
  <si>
    <t>Общая площадь - 5387,6 кв.м., 4 этажа, 600 мест</t>
  </si>
  <si>
    <t>ООО "Югремстрой"</t>
  </si>
  <si>
    <t>20:17:0223010:332</t>
  </si>
  <si>
    <t>20-RU20301000-014-2020, 17.02.2020</t>
  </si>
  <si>
    <t>20-RU20301000-139-2018, 10.12.2018</t>
  </si>
  <si>
    <t>Общая площадь - 3728,43 кв.м., 2 этажа, 245 мест</t>
  </si>
  <si>
    <t>20-RU20301000-019-2020, 30.04.2020</t>
  </si>
  <si>
    <t>Общая площадь  - 3591,7 кв.м., 3 этажа</t>
  </si>
  <si>
    <t>ООО "СОУЛ-ТРЕЙД"</t>
  </si>
  <si>
    <t>20-RU20301000-033-2019,  08.10.2019</t>
  </si>
  <si>
    <t>8.1</t>
  </si>
  <si>
    <t>Здание "ГУ-Центр по выплате пенсий и обработке информации ПФР по  Чеченской Республике, Ленинский район, ул. Ш.А. Митаева, 4б</t>
  </si>
  <si>
    <t>20-RU20301000-029-2020, 16.06.2020</t>
  </si>
  <si>
    <t>Общая площадь - 4560 кв.м., 6 этажей</t>
  </si>
  <si>
    <t>20:17:0223009:587</t>
  </si>
  <si>
    <t>Запись в ЕГРН № 20:17:0223009:587-20/024/2019-1 от 24.09.2019 г.</t>
  </si>
  <si>
    <t>20-RU20301000-050-2019, 31.12.2019</t>
  </si>
  <si>
    <t>Государственное учреждение - Отделение Пенсионного фонда РФ по ЧР, (8712) 222-24-83, 2014025270</t>
  </si>
  <si>
    <t>8.4</t>
  </si>
  <si>
    <t>Здание Верховного суда Чеченской Республики,  Заводской район, пр. Х.А. Исаева, 75</t>
  </si>
  <si>
    <t>20-RU20301000-039-2020, 18.08.2020</t>
  </si>
  <si>
    <t>Общая площадь - 7340,4 кв.м., 6 этажей, 6 зданий</t>
  </si>
  <si>
    <t>20:17:0326012:792</t>
  </si>
  <si>
    <t>дог. (б.с.п.) №2 от 27.02.2015 МИЗО</t>
  </si>
  <si>
    <t>20-RU20301000-030-2017, 05.04.2017</t>
  </si>
  <si>
    <t>Верховный суд ЧР, 2020003902</t>
  </si>
  <si>
    <t>6.3.3.1.</t>
  </si>
  <si>
    <t>6.3.3.2.</t>
  </si>
  <si>
    <t>6.3.3.3.</t>
  </si>
  <si>
    <t>6.3.3.4.</t>
  </si>
  <si>
    <t>6.3.3.5.</t>
  </si>
  <si>
    <t>6.3.3.6.</t>
  </si>
  <si>
    <t>6.3.4. ОБРАЗОВАНИЕ, 2021</t>
  </si>
  <si>
    <t>6.3.4.1.</t>
  </si>
  <si>
    <t>6.3.4.2.</t>
  </si>
  <si>
    <t>6.3.5. МЕДИЦИНА, 2021</t>
  </si>
  <si>
    <t>6.3.5.1.</t>
  </si>
  <si>
    <t>6.3.5.2.</t>
  </si>
  <si>
    <t>6.3.5.3.</t>
  </si>
  <si>
    <t>6.3.5.4.</t>
  </si>
  <si>
    <t xml:space="preserve">7.7 </t>
  </si>
  <si>
    <t>ИП Джамбекова Лайла Абубакаровна</t>
  </si>
  <si>
    <t xml:space="preserve">7.2 </t>
  </si>
  <si>
    <t>6.3.3.7.</t>
  </si>
  <si>
    <t>6.3.3.8.</t>
  </si>
  <si>
    <t>6.3.3.9.</t>
  </si>
  <si>
    <t>6.3.3.10</t>
  </si>
  <si>
    <t>6.3.3.11.</t>
  </si>
  <si>
    <t>6.3.3.12.</t>
  </si>
  <si>
    <t>6.3.3.13.</t>
  </si>
  <si>
    <t>6.3.3.14.</t>
  </si>
  <si>
    <t>6.3.3.15.</t>
  </si>
  <si>
    <t>6.3.3.16.</t>
  </si>
  <si>
    <t>Жилой комплекс, Старопромысловский район, ул. Новаторов, б/н</t>
  </si>
  <si>
    <t>Многоквартирные жилые дома, Заводской район, пр-кт Культуры, б/н</t>
  </si>
  <si>
    <t>Многоквартирные жилые дома, Заводской район, ул. Абульяна, б/н</t>
  </si>
  <si>
    <t>Многоквартирный жилой дом со встроенными нежилыми помещениями, Октябрьский район, ул. Ярославского, б/н</t>
  </si>
  <si>
    <t>Многоквартирный жилой дом, Заводской район, ул. Ю.П. Погуляева (бывш. ул. Крекинговая), б/н</t>
  </si>
  <si>
    <t>Жилой комплекс с подземным паркингом, Заводской район, в пределах ул. Мира, ул. Х.У. Орзамиева, ул. М.Г. Гайрбекова, ул. У. Кадырова, б/н</t>
  </si>
  <si>
    <t>Многоквартирный жилой дом, Ленинский район, ул. Р.И. Гайдабаева, б/н</t>
  </si>
  <si>
    <t>Многоквартирный жилой дом, Старопромысловский район, ул. Вахи Алиева (бывшая ул. Заветы Ильича), 149а</t>
  </si>
  <si>
    <t>20-RU20301000-056-2020, 18.09.2020</t>
  </si>
  <si>
    <t>20-RU20301000-058-2020, 14.10.2020</t>
  </si>
  <si>
    <t>20-RU20301000-059-2020, 14.10.2020</t>
  </si>
  <si>
    <t>20-RU20301000-017-2020, 02.03.2020</t>
  </si>
  <si>
    <t>20-RU20301000-060-2020, 14.10.2020</t>
  </si>
  <si>
    <t>20-RU20301000-043-2020, 04.08.2020</t>
  </si>
  <si>
    <t>20-RU20301000-019-2020, 04.03.2020</t>
  </si>
  <si>
    <t>Общая площадь - 7995,5 кв.м., 6 этажей, 120 квартир</t>
  </si>
  <si>
    <t>Общая площадь - 8591,4 кв.м., 10 этажей, 130 квартир</t>
  </si>
  <si>
    <t>Общая площадь - 23394,2 кв.м., 10 этажей, 358 квартир</t>
  </si>
  <si>
    <t>Общая площадь - 14244,5 кв.м., 13 этажей, 140 квартир</t>
  </si>
  <si>
    <t>Общая площадь - 7401,4 кв.м., 10 этажей, 106 квартир</t>
  </si>
  <si>
    <t>Общая площадь - 113344,5 кв.м., 13-17 этажей, 998 квартир</t>
  </si>
  <si>
    <t>Общая площадь - 9640,6 кв.м., 10 этажей, 64 квартиры</t>
  </si>
  <si>
    <t>09.2021</t>
  </si>
  <si>
    <t>10.2021</t>
  </si>
  <si>
    <t>06.2021</t>
  </si>
  <si>
    <t>06.2022</t>
  </si>
  <si>
    <t>11.2020</t>
  </si>
  <si>
    <t>12.2020</t>
  </si>
  <si>
    <t xml:space="preserve">ГУП ПИ «Чеченжил-компроект» </t>
  </si>
  <si>
    <t>ООО "ЧЕЧЕНПРОЕКТ"</t>
  </si>
  <si>
    <t>ГУП ПИ "Чеченжилкомпроект"</t>
  </si>
  <si>
    <t>20:17:0154001:4542</t>
  </si>
  <si>
    <t>20:17:0360018:188</t>
  </si>
  <si>
    <t>20:17:0360018:31</t>
  </si>
  <si>
    <t>20:17:0440004:432</t>
  </si>
  <si>
    <t>20:17:0360018:186</t>
  </si>
  <si>
    <t>20:17:0326012:1069
20:17:0326012:826</t>
  </si>
  <si>
    <t>20:17:0224001:481</t>
  </si>
  <si>
    <t>Договор аренды №51 от 14.05.2020 г., КИЗО</t>
  </si>
  <si>
    <t>Договор аренды №70 от 18.09.2020 г., КИЗО</t>
  </si>
  <si>
    <t>Договор аренды №52 от 14.08.2020 г., КИЗО</t>
  </si>
  <si>
    <t>Запись в ЕГРН № 20:17:0440004:432-20/024/2019-2 от 29.01.2019 г.</t>
  </si>
  <si>
    <t>Договор аренды №50 от 14.08.2020 г., КИЗО</t>
  </si>
  <si>
    <t xml:space="preserve">Запись в ЕГРН № 20:17:0326012:1069-20/024/2019-1 от 12.11.2019 г.
</t>
  </si>
  <si>
    <t>Договор уступки прав и обязанностей от 24.04.2018 по договору аренды № 34 от 21.07.2016 г. (КИЗО)</t>
  </si>
  <si>
    <t>20-RU20301000-039-2020, 19.08.2020</t>
  </si>
  <si>
    <t>Общество с ограниченной ответственностью "Грозгражданстрой", К.В. Хайдаев, 2014259840</t>
  </si>
  <si>
    <t>Общество с ограниченной ответственностью "Золотые ключи", 89290000027, 2031001583</t>
  </si>
  <si>
    <t>Общеобразовательная школа, Заводской район, ул. Мира, б/н</t>
  </si>
  <si>
    <t>Детский садик, Октябрьский район, ул. Рассветная, 22а</t>
  </si>
  <si>
    <t>Общеобразовательная школа, Старопромысловский район, г-к Иванова, 1</t>
  </si>
  <si>
    <t>Общеобразовательная школа, Октябрьский район, ул. Биологическая, б/н</t>
  </si>
  <si>
    <t>Строительство учебного корпуса на 600 мест при МБОУ "Гимназия №1 им. А. Кадырова",Ленинский район, ул. Мира, б/н</t>
  </si>
  <si>
    <t>Общеобразовательная школа, Ленинский район, ул. Урожайная, 23</t>
  </si>
  <si>
    <t>Учебный корпус на 600 мест со 
столовой и спортивным залом в МБОУ СОШ №18, Октябрьский район, пр-кт А.А. Кадырова, б/н</t>
  </si>
  <si>
    <t>20-RU20301000-037-2020, 06.07.2020</t>
  </si>
  <si>
    <t>20-RU20301000-035-2020, 09.06.2020</t>
  </si>
  <si>
    <t>20-RU20301000-051-2020, 17.09.2020</t>
  </si>
  <si>
    <t>20-RU20301000-011-2020, 12.02.2020</t>
  </si>
  <si>
    <t>20-RU20301000-061-2020, 15.10.2020</t>
  </si>
  <si>
    <t>Общая площадь - 9537 кв.м., 4 этажа</t>
  </si>
  <si>
    <t>Общая площадь - 23173,5 кв.м., 4 этажа, 1224 места</t>
  </si>
  <si>
    <t>Общая площадь - 3140,3 кв.м., 3 этажа, 140 мест</t>
  </si>
  <si>
    <t>Общая площадь - 11357,26 кв.м., 3 этажа, 720 мест</t>
  </si>
  <si>
    <t>ООО "Сатурн", 2020</t>
  </si>
  <si>
    <t>ООО «ЧЕЧЕНПРОЕКТ»</t>
  </si>
  <si>
    <t>ООО "Технопром", 2019</t>
  </si>
  <si>
    <t>ООО "Модернпроект"</t>
  </si>
  <si>
    <t>20:17:0326012:1055</t>
  </si>
  <si>
    <t>20:17:0443004:803</t>
  </si>
  <si>
    <t>20:17:0111016:17</t>
  </si>
  <si>
    <t>20:17:0433001:1558</t>
  </si>
  <si>
    <t>20:17:0224015:44</t>
  </si>
  <si>
    <t>20:17:0438001:884</t>
  </si>
  <si>
    <t>Запись в ЕГРН № 20:17:0326012:1055-20/024/2019-1 от 08.06.2019 г. (постоянное (бессрочное) пользование)</t>
  </si>
  <si>
    <t>Запись ЕГРН 20:17:0443004:803-20/024/2020-1 от 30.01.2020</t>
  </si>
  <si>
    <t>Запись в ЕГРН № 20:17:0111016:17-20/024/2019-2 от 14.11.2019 г.</t>
  </si>
  <si>
    <t>Запись в ЕГРН № 20:17:0433001:1558-20/024/2019-1 от 19.06.2019 г. (п.б.п.)</t>
  </si>
  <si>
    <t>Запись в ЕГРН №20:17:0224015:44-20/024/2019-3 от 13.11.2019</t>
  </si>
  <si>
    <t>Запись в ЕГРН № 20:17:0438001:884-20/024/2020-2 26.03.2020 г. (п.б.п.)</t>
  </si>
  <si>
    <t>Комитет Правительства Чеченской Республики по дошкольному образованию, Джунаидов А.С., 8(8712) 29-58-50, 2005004757</t>
  </si>
  <si>
    <t>Министерство строительства и жилищно-коммунального хозяйства Чеченской Республики, З.Л. Бетризова,
8(8712)22-50-08, 2014003943</t>
  </si>
  <si>
    <t>7.4</t>
  </si>
  <si>
    <t>Магазин, Старопромысловский район, ул. 2-я Линия, 1</t>
  </si>
  <si>
    <t>Административное здание, Старопромысловский район, 36-й участок, б/н</t>
  </si>
  <si>
    <t>Склад по расфасовке сухих смесей, Заводской район, ул. Химзаводская, 16</t>
  </si>
  <si>
    <t xml:space="preserve">Сервис по обслуживанию автомобилей, Ленинский район, ул. Ш.А. Митаева, 47 </t>
  </si>
  <si>
    <t>Торговая база, Ленинский район, Заводской район, ул. Индустриальная, б/н</t>
  </si>
  <si>
    <t>Магазин, Старопромысловский район,                        ул. И.И. Бисултанова, б/н</t>
  </si>
  <si>
    <t>Торговое здание, Старопромысловский район, ул. Вахи Алиева (бывшая ул. Заветы Ильича), б/н</t>
  </si>
  <si>
    <t>Магазин, Заводской район, ул. Электронная, 39а</t>
  </si>
  <si>
    <t>Магазин, Старопромысловский район, ул. Бородина, 22</t>
  </si>
  <si>
    <t>Магазин продовольственного снабжения, Октябрьский район, 30-й участок, б/н</t>
  </si>
  <si>
    <t>Магазин, Ленинский район, ул. Н.А. Назарбаева, 23</t>
  </si>
  <si>
    <t>Административное здание, Заводской район, ул. Дадин Айбики, 18а</t>
  </si>
  <si>
    <t>Магазин и тренажерный зал, Старопромысловский район, ул. Х.Ш. Кааева (бывшая ул. Ялтинская), 112</t>
  </si>
  <si>
    <t>Магазин. Старопромысловский район, Старопромысловский район, ул. Бородина, 28</t>
  </si>
  <si>
    <t>Мойка автотранспортных средств, Старопромысловский район, ул. Вахи Алиева (бывшая ул. Заветы Ильича), б/н</t>
  </si>
  <si>
    <t>Зал торжеств, Старопромысловский район, ул. Алтайская, б/н</t>
  </si>
  <si>
    <t>ИП Сугаипов Адам Супьянович, 89288899066</t>
  </si>
  <si>
    <t>ИП Джабиев Ахмед Даудович, 89635948888</t>
  </si>
  <si>
    <t>ИП Амирханова Жаузат Салмановна, 89280014449</t>
  </si>
  <si>
    <t>ИП Вараева Елизавета Хазановна, 89287353789</t>
  </si>
  <si>
    <t>ИП Шуменко Андрей Александрович, 89220828555</t>
  </si>
  <si>
    <t>ИП Даудова Роза Лечиевна, 89387779177</t>
  </si>
  <si>
    <t>ИП Берсанов Сулейман Султанович, 89640711274</t>
  </si>
  <si>
    <t>Закрытое акционерное общество "Торговый центр "Луч", Т.И. Султанова, 89298913297</t>
  </si>
  <si>
    <t>ИП Магомадова Раиса Нурдиевна, 89388960399</t>
  </si>
  <si>
    <t>ИП Цамаев Хайсан Виситович, 89636871400</t>
  </si>
  <si>
    <t>ИП Эллаев Хизир Вахович, 89288912326</t>
  </si>
  <si>
    <t>ИП Дашлакаев Рустам Баймарзоевич, 89284787091</t>
  </si>
  <si>
    <t>ИП Абдулаев Тимур Ахметович, 89280854872</t>
  </si>
  <si>
    <t>20-RU20301000-062-2020, 16.10.2020</t>
  </si>
  <si>
    <t>20-RU20301000-063-2020, 16.10.2020</t>
  </si>
  <si>
    <t>20-RU20301000-008-2020, 12.02.2020</t>
  </si>
  <si>
    <t>20-RU20301000-010-2020, 12.02.2020</t>
  </si>
  <si>
    <t>20-RU20301000-015-2020, 27.02.2020</t>
  </si>
  <si>
    <t>20-RU20301000-016-2020, 28.02.2020</t>
  </si>
  <si>
    <t>20-RU20301000-044-2020, 18.08.2020</t>
  </si>
  <si>
    <t>20-RU20301000-045-2020, 25.08.2020</t>
  </si>
  <si>
    <t>20-RU20301000-046-2020, 25.08.2020</t>
  </si>
  <si>
    <t>20-RU20301000-047-2020, 27.08.2020</t>
  </si>
  <si>
    <t>20-RU20301000-048-2020, 10.09.2020</t>
  </si>
  <si>
    <t>20-RU20301000-040-2020, 20.07.2020</t>
  </si>
  <si>
    <t>20-RU20301000-041-2020, 20.07.2020</t>
  </si>
  <si>
    <t>20-RU20301000-032-2020, 13.05.2020</t>
  </si>
  <si>
    <t>20-RU20301000-033-2020, 15.05.2020</t>
  </si>
  <si>
    <t>20-RU20301000-018-2020, 03.03.2020</t>
  </si>
  <si>
    <t>20-RU20301000-036-2020, 29.06.2020</t>
  </si>
  <si>
    <t>Общая площадь - 580,9 кв.м.</t>
  </si>
  <si>
    <t>Общая площадь - 257,5 кв.м.</t>
  </si>
  <si>
    <t>Общая площадь - 450 кв.м.</t>
  </si>
  <si>
    <t>Общая площадь - 184 кв.м.</t>
  </si>
  <si>
    <t>Общая площадь - 537 кв.м.</t>
  </si>
  <si>
    <t>Общая площадь - 1485,5 кв.м.</t>
  </si>
  <si>
    <t>Общая площадь - 536,9  кв.м.</t>
  </si>
  <si>
    <t>Общая площадь - 376,32 кв.м.</t>
  </si>
  <si>
    <t>Общая площадь - 506,71 кв.м.</t>
  </si>
  <si>
    <t>Общая площадь - 373 кв.м.</t>
  </si>
  <si>
    <t>Общая площадь - 57,5 кв.м.</t>
  </si>
  <si>
    <t>Общая площадь - 438,5 кв.м.</t>
  </si>
  <si>
    <t>Общая площадь - 857 кв.м.</t>
  </si>
  <si>
    <t>Общая площадь - 1407,8 кв.м.</t>
  </si>
  <si>
    <t>01.2020</t>
  </si>
  <si>
    <t>05.2020</t>
  </si>
  <si>
    <t>08.2021</t>
  </si>
  <si>
    <t>08.2020</t>
  </si>
  <si>
    <t>07.2021</t>
  </si>
  <si>
    <t>01.2021</t>
  </si>
  <si>
    <t>05.2021</t>
  </si>
  <si>
    <t>03.2021</t>
  </si>
  <si>
    <t>ООО "ИНЭ-Интерсервис", 2019</t>
  </si>
  <si>
    <t>ООО "Стройпроект", 2019</t>
  </si>
  <si>
    <t>ООО "Чеченстрой проект"</t>
  </si>
  <si>
    <t>ООО "ГУП" 2020 г.</t>
  </si>
  <si>
    <t>ООО "Арх-Совет", 2018 г.</t>
  </si>
  <si>
    <t>ООО "ГрозСтрой", 2015 г.</t>
  </si>
  <si>
    <t>20:17:0115011:32</t>
  </si>
  <si>
    <t>20:17:0151001:407</t>
  </si>
  <si>
    <t>20:17:0335001:127</t>
  </si>
  <si>
    <t>20:17:0360026:299</t>
  </si>
  <si>
    <t>20:17:0112013:60</t>
  </si>
  <si>
    <t>20:17:0219017:40</t>
  </si>
  <si>
    <t>20:17:0112013:71</t>
  </si>
  <si>
    <t>20:17:0111014:484</t>
  </si>
  <si>
    <t>20:17:0115010:127</t>
  </si>
  <si>
    <t>20:17:0113007:50</t>
  </si>
  <si>
    <t>20:17:0358002:1640</t>
  </si>
  <si>
    <t>20:17:0115011:260</t>
  </si>
  <si>
    <t>20:17:0219016:263</t>
  </si>
  <si>
    <t>20:17:0444011:47</t>
  </si>
  <si>
    <t>Запись в ЕГРН № 20-20/001-20/001/100/2016-3009/1 от 01.03.2016 г.</t>
  </si>
  <si>
    <t>Договор аренды № 20 от 18.03.2020 г., КИЗО</t>
  </si>
  <si>
    <t>Договор аренды № 246 от 14.05.2018 г. (КИЗО)</t>
  </si>
  <si>
    <t>Договор аренды №58 от 20.10.2011 г. ТУРосимущества в ЧР, запись в ЕГРН 20-20-01/007/2011-439 от 02.11.2011 г.</t>
  </si>
  <si>
    <t>Договор аренды № 26 от 03.06.2016 г. (КИЗО)</t>
  </si>
  <si>
    <t>Договор аренды №4 от 21.01.2019 г., КИЗО</t>
  </si>
  <si>
    <t>Запись в ЕГРН № 20:17:0115010:127-20/024/2018-1 от 18.12.2018 г.</t>
  </si>
  <si>
    <t>Запись в ЕГРН № 20-20-04/013/2009-322 от 21.04.2009 г.</t>
  </si>
  <si>
    <t>Запись ЕГРН 20:17:0358002:1640-20/001/2018-1 от 17.07.2018 г.</t>
  </si>
  <si>
    <t>Запись ЕГРН 20-20/001-20/001/257/2016-918/2 от 28.04.2016</t>
  </si>
  <si>
    <t>Запись в ЕГРН № 20-20-20/001/102/2015-65/1 от 06.02.2015 г.</t>
  </si>
  <si>
    <t>Договор уступки от 09.12.2011 г. по договору аренды № 663 от 23.12.2008 г.</t>
  </si>
  <si>
    <t>20-RU20301000-060-2020, 17.06.2020</t>
  </si>
  <si>
    <t>ИП Общество с ограниченной ответственностью "АРТ" ЛТД, Яхъяев О.М., 88712333117, 2013435203</t>
  </si>
  <si>
    <t>ИП Арсанукаев Баудин Хамзатович, 89287450465, 2014003943</t>
  </si>
  <si>
    <t>Стоматологическая поликлиника №1 г. Грозный, Заводской район, ул. Башаева, 4</t>
  </si>
  <si>
    <t>2.3</t>
  </si>
  <si>
    <t>20-RU20301000-026-2020, 17.03.2020</t>
  </si>
  <si>
    <t>Общая площадь - 3450,8 кв.м., 4 этажа</t>
  </si>
  <si>
    <t>20:17:0360017:133</t>
  </si>
  <si>
    <t>Запись ЕГРН 20-20-01/114/2014-952 от 29.10.2014 г.</t>
  </si>
  <si>
    <t>Библиотека №6, Ленинский район, ул. Жуковского, 145</t>
  </si>
  <si>
    <t>Библиотека №24, Старопромысловский район, ул. Почтовая, 10</t>
  </si>
  <si>
    <t xml:space="preserve">Строительство мастерской по обслужива-нию грузовой техники на территории ГБПОУ «Чеченский государственный колледж», Ленинский район, ул. А.А. Аллауддина (бывш. ул. Стахановцев), 16
</t>
  </si>
  <si>
    <t>20-RU20301000-029-2020, 30.04.2020</t>
  </si>
  <si>
    <t>20-RU20301000-030-2020, 30.04.2020</t>
  </si>
  <si>
    <t>20-RU20301000-050-2020, 14.09.2020</t>
  </si>
  <si>
    <t>Общая площадь - 175,1 кв.м.</t>
  </si>
  <si>
    <t>Общая площадь - 122,8 кв.м.</t>
  </si>
  <si>
    <t>Общая площадь - 159,02 кв.м.</t>
  </si>
  <si>
    <t>ООО РСФ «МИР»</t>
  </si>
  <si>
    <t>20:17:0225014:539</t>
  </si>
  <si>
    <t>20:17:0156001:204</t>
  </si>
  <si>
    <t>20:17:0000022:0089</t>
  </si>
  <si>
    <t>Запись ЕГРН 20:17:0225014:539-20/024/2020-1 от 15.01.2020 г.</t>
  </si>
  <si>
    <t>Запись ЕГРН 20:17:0156001:204-20-20-01/200/2014-569 от 12.05.2014 г.</t>
  </si>
  <si>
    <t>Запись в ЕГРН № 20-20-01/004/2006-94 от 20.07.2006 г.</t>
  </si>
  <si>
    <t>Муниципальное бюджетное учреждение «Централизованная библиотечная система» 
г. Грозный, Мумаева А.Х., 8(8712) 22-63-04, 2013001950</t>
  </si>
  <si>
    <t>ГБПОУ "Чеченский государственный колледж", И.С. Гуноев, 8(8712)22-34-95, 2020001415</t>
  </si>
  <si>
    <t>10.7</t>
  </si>
  <si>
    <t>10.1</t>
  </si>
  <si>
    <t>12.6</t>
  </si>
  <si>
    <t xml:space="preserve">Въездная арка по трассе 
Грозный-Аргун со встроенными помещениями, Октябрьский район, пр. Кунта-Хаджи Кишиева (бывшая ул. Ханкальская), б/н
</t>
  </si>
  <si>
    <t xml:space="preserve">Реконструкция подъезда к 
г. Грозный со стороны г. Аргуна, Октябрьский район, пр. Кунта-Хаджи Кишиева (бывшая ул. Ханкальская), б/н
</t>
  </si>
  <si>
    <t>Реконструкция ул. Нурсултана Назарбаева в г. Грозный, Ленинский район, ул. Н.А. Назарбаева (бывш. ул. Маяковского), б/н</t>
  </si>
  <si>
    <t xml:space="preserve">Реконструкция 
ул. Индустриальная в г. Грозный, Заводской район, ул. Индустриальная, б/н
</t>
  </si>
  <si>
    <t>Реконструкция моста через р. Сунжа по ул. Химзаводской, Заводской район, ул. Химзаводская, б/н</t>
  </si>
  <si>
    <t>20-RU20301000-052-2020, 17.09.2020, 17.09.2020</t>
  </si>
  <si>
    <t>20-RU20301000-053-2020, 17.09.2020, 17.09.2020</t>
  </si>
  <si>
    <t>20-RU20301000-054-2020, 17.09.2020, 17.09.2020</t>
  </si>
  <si>
    <t>20-RU20301000-055-2020, 17.09.2020, 17.09.2020</t>
  </si>
  <si>
    <t>20-RU20301000-028-2020, 01.04.2020, 01.04.2020</t>
  </si>
  <si>
    <t xml:space="preserve">Число полос движения (шт) - 8; </t>
  </si>
  <si>
    <t xml:space="preserve">Число полос движения (шт) - 6; </t>
  </si>
  <si>
    <t>Категория (класс): II, Число полос движения (шт.): 2, Ширина проезжей части (м.): 7,5, Ширина полосы движения (м.): 3,75, Ширина полосы безопасности (м.): 2*2,0, Длина мостового перехода (м.): 700, Длина подходов (м.): 637,85, Площадь покрытия подходов (м.) 6130, Площадь покрытия полетного строения (м.):1003,5, Длина моста (м.): 62,15, Ширина моста (м.): 15,6</t>
  </si>
  <si>
    <t>ООО "АСК"АТРИУМ"</t>
  </si>
  <si>
    <t>ООО "Дортранссервис"</t>
  </si>
  <si>
    <t>20:17:0465001:5885</t>
  </si>
  <si>
    <t>20:17:0465001:5881</t>
  </si>
  <si>
    <t>20:17:0000000:135219</t>
  </si>
  <si>
    <t>20:17:0000000:134204</t>
  </si>
  <si>
    <t>Запись в ЕГРН № 20:17:0465001:5885-20/024/2020-1 от 08.09.2020 г.</t>
  </si>
  <si>
    <t>Запись в ЕГРН № 20:17:0465001:5881-20/024/2020-1 от 22.06.2020 г.</t>
  </si>
  <si>
    <t>Запись в ЕГРН № 20-20/001-20/001/257/2016-5231/1 от 01.11.2016 г.</t>
  </si>
  <si>
    <t>Запись в ЕГРН № 20-20/001-20/001/257/2016-791/1 от 15.04.2016 г.</t>
  </si>
  <si>
    <t>Комитет городского хозяйства Мэрии города Грозного, М.М. Тутуев, 89288858230, 2013430614</t>
  </si>
  <si>
    <t>Комитет имущественных и земельных отношений Мэрии г. Грозного, Митаев Р.Т., 8(8712) 22-60-85, 2013430558</t>
  </si>
  <si>
    <t>11.2021</t>
  </si>
  <si>
    <t>09.2020</t>
  </si>
  <si>
    <t>6.8.10.</t>
  </si>
  <si>
    <t>6.8.11.</t>
  </si>
  <si>
    <t>6.8.12.</t>
  </si>
  <si>
    <t>6.8.13.</t>
  </si>
  <si>
    <t>6.8.14.</t>
  </si>
  <si>
    <t>6.8.15.</t>
  </si>
  <si>
    <t>6.8.16.</t>
  </si>
  <si>
    <t>6.8.17.</t>
  </si>
  <si>
    <t>6.8.18.</t>
  </si>
  <si>
    <t>Общая площадь - 700 кв.м., 4 бокса</t>
  </si>
  <si>
    <t>13.4(строится)</t>
  </si>
  <si>
    <t>Многоквартирный жилой дом со встроенными торгово-офисными помещениями и подземным автопаркингом, Октябрьский район, ул. А. Шерипова, д. 68 а(строится)</t>
  </si>
  <si>
    <t>ИП Дашлакаев Баймарз Хож-Алиевич, т.89280000315</t>
  </si>
  <si>
    <t>ИП Билалов Аслан Умарович, т.89284761415</t>
  </si>
  <si>
    <t>Строительство и ввод в эксплуатацию АГЗС в Ленинском районе г. Грозного, ул. Чукотская, 43</t>
  </si>
  <si>
    <t>6.3.2.25.</t>
  </si>
  <si>
    <t>6.3.2.26.</t>
  </si>
  <si>
    <t>6.3.2.27.</t>
  </si>
  <si>
    <t>6.3.2.28.</t>
  </si>
  <si>
    <t>6.3.2.29.</t>
  </si>
  <si>
    <t>6.3.2.30.</t>
  </si>
  <si>
    <t>6.3.2.31.</t>
  </si>
  <si>
    <t>6.3.2.32.</t>
  </si>
  <si>
    <t>6.3.2.33.</t>
  </si>
  <si>
    <t>6.3.2.34.</t>
  </si>
  <si>
    <t>7.2.</t>
  </si>
  <si>
    <t xml:space="preserve">7.9 </t>
  </si>
  <si>
    <t>6.3.3.17.</t>
  </si>
  <si>
    <t>6.3.3.18.</t>
  </si>
  <si>
    <t>6.3.3.19.</t>
  </si>
  <si>
    <t>6.3.3.20.</t>
  </si>
  <si>
    <t>6.3.3.21</t>
  </si>
  <si>
    <t>6.3.3.22.</t>
  </si>
  <si>
    <t>6.3.6.1.</t>
  </si>
  <si>
    <t>6.3.6.. СПОРТ, 2021</t>
  </si>
  <si>
    <t>5.1.</t>
  </si>
  <si>
    <t>6.3.7. ПРОМЫШЛЕННОСТЬ, 2021</t>
  </si>
  <si>
    <t>6.3.7.1.</t>
  </si>
  <si>
    <t>6.3.7.2.</t>
  </si>
  <si>
    <t>6.3.7.3.</t>
  </si>
  <si>
    <t>6.3.7.4.</t>
  </si>
  <si>
    <t>6.3.7.5.</t>
  </si>
  <si>
    <t>6.3.7.6.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</si>
</sst>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5">
    <xf numFmtId="0" fontId="0" fillId="0" borderId="0"/>
    <xf numFmtId="0" fontId="8" fillId="0" borderId="0"/>
    <xf numFmtId="0" fontId="6" fillId="0" borderId="0"/>
    <xf numFmtId="0" fontId="5" fillId="0" borderId="0"/>
    <xf numFmtId="0" fontId="5" fillId="0" borderId="0"/>
  </cellStyleXfs>
  <cellXfs count="580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 vertical="center"/>
    </xf>
    <xf numFmtId="0" fontId="8" fillId="6" borderId="0" xfId="1" applyFont="1" applyFill="1"/>
    <xf numFmtId="0" fontId="7" fillId="0" borderId="0" xfId="1" applyFont="1"/>
    <xf numFmtId="0" fontId="9" fillId="7" borderId="0" xfId="1" applyFont="1" applyFill="1"/>
    <xf numFmtId="0" fontId="14" fillId="0" borderId="0" xfId="1" applyFont="1"/>
    <xf numFmtId="0" fontId="13" fillId="7" borderId="0" xfId="1" applyFont="1" applyFill="1"/>
    <xf numFmtId="0" fontId="9" fillId="0" borderId="0" xfId="1" applyFont="1" applyFill="1"/>
    <xf numFmtId="0" fontId="16" fillId="0" borderId="11" xfId="2" applyNumberFormat="1" applyFont="1" applyFill="1" applyBorder="1" applyAlignment="1">
      <alignment vertical="center" wrapText="1"/>
    </xf>
    <xf numFmtId="0" fontId="16" fillId="0" borderId="11" xfId="2" applyNumberFormat="1" applyFont="1" applyBorder="1" applyAlignment="1">
      <alignment vertical="center" wrapText="1"/>
    </xf>
    <xf numFmtId="0" fontId="16" fillId="6" borderId="11" xfId="2" applyNumberFormat="1" applyFont="1" applyFill="1" applyBorder="1" applyAlignment="1">
      <alignment horizontal="center" vertical="center" wrapText="1"/>
    </xf>
    <xf numFmtId="0" fontId="16" fillId="6" borderId="11" xfId="2" applyNumberFormat="1" applyFont="1" applyFill="1" applyBorder="1" applyAlignment="1">
      <alignment vertical="center" wrapText="1"/>
    </xf>
    <xf numFmtId="0" fontId="8" fillId="5" borderId="0" xfId="1" applyFont="1" applyFill="1"/>
    <xf numFmtId="0" fontId="10" fillId="0" borderId="0" xfId="1" applyFont="1" applyAlignment="1">
      <alignment horizontal="center" vertical="center"/>
    </xf>
    <xf numFmtId="0" fontId="11" fillId="6" borderId="0" xfId="1" applyFont="1" applyFill="1"/>
    <xf numFmtId="0" fontId="19" fillId="6" borderId="11" xfId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vertical="center" wrapText="1"/>
    </xf>
    <xf numFmtId="0" fontId="12" fillId="6" borderId="11" xfId="1" applyFont="1" applyFill="1" applyBorder="1" applyAlignment="1">
      <alignment horizontal="center" vertical="center"/>
    </xf>
    <xf numFmtId="4" fontId="12" fillId="6" borderId="11" xfId="1" applyNumberFormat="1" applyFont="1" applyFill="1" applyBorder="1" applyAlignment="1">
      <alignment horizontal="center" vertical="center"/>
    </xf>
    <xf numFmtId="0" fontId="16" fillId="0" borderId="11" xfId="2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7" fillId="0" borderId="11" xfId="1" applyFont="1" applyFill="1" applyBorder="1" applyAlignment="1">
      <alignment horizontal="center" vertical="center" wrapText="1"/>
    </xf>
    <xf numFmtId="0" fontId="20" fillId="7" borderId="11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6" borderId="11" xfId="1" applyFont="1" applyFill="1" applyBorder="1" applyAlignment="1">
      <alignment horizontal="center" vertical="center" wrapText="1"/>
    </xf>
    <xf numFmtId="0" fontId="16" fillId="6" borderId="11" xfId="1" applyFont="1" applyFill="1" applyBorder="1" applyAlignment="1">
      <alignment horizontal="center"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20" fillId="5" borderId="11" xfId="1" applyFont="1" applyFill="1" applyBorder="1" applyAlignment="1">
      <alignment horizontal="center" vertical="center"/>
    </xf>
    <xf numFmtId="0" fontId="20" fillId="6" borderId="11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3" xfId="2" applyNumberFormat="1" applyFont="1" applyBorder="1" applyAlignment="1">
      <alignment horizontal="center" vertical="center" wrapText="1"/>
    </xf>
    <xf numFmtId="0" fontId="16" fillId="0" borderId="11" xfId="1" applyNumberFormat="1" applyFont="1" applyBorder="1" applyAlignment="1">
      <alignment vertical="center" wrapText="1"/>
    </xf>
    <xf numFmtId="0" fontId="16" fillId="0" borderId="11" xfId="1" applyNumberFormat="1" applyFont="1" applyFill="1" applyBorder="1" applyAlignment="1">
      <alignment vertical="center" wrapText="1"/>
    </xf>
    <xf numFmtId="0" fontId="16" fillId="0" borderId="11" xfId="1" applyNumberFormat="1" applyFont="1" applyBorder="1" applyAlignment="1">
      <alignment horizontal="center" vertical="center" wrapText="1"/>
    </xf>
    <xf numFmtId="0" fontId="16" fillId="0" borderId="4" xfId="1" applyNumberFormat="1" applyFont="1" applyBorder="1" applyAlignment="1">
      <alignment vertical="center" wrapText="1"/>
    </xf>
    <xf numFmtId="0" fontId="16" fillId="0" borderId="4" xfId="1" applyNumberFormat="1" applyFont="1" applyFill="1" applyBorder="1" applyAlignment="1">
      <alignment vertical="center" wrapText="1"/>
    </xf>
    <xf numFmtId="0" fontId="16" fillId="0" borderId="4" xfId="1" applyNumberFormat="1" applyFont="1" applyBorder="1" applyAlignment="1">
      <alignment horizontal="center" vertical="center" wrapText="1"/>
    </xf>
    <xf numFmtId="0" fontId="16" fillId="6" borderId="11" xfId="1" applyNumberFormat="1" applyFont="1" applyFill="1" applyBorder="1" applyAlignment="1">
      <alignment vertical="center" wrapText="1"/>
    </xf>
    <xf numFmtId="0" fontId="16" fillId="6" borderId="11" xfId="1" applyNumberFormat="1" applyFont="1" applyFill="1" applyBorder="1" applyAlignment="1">
      <alignment horizontal="center" vertical="center" wrapText="1"/>
    </xf>
    <xf numFmtId="49" fontId="16" fillId="6" borderId="11" xfId="1" applyNumberFormat="1" applyFont="1" applyFill="1" applyBorder="1" applyAlignment="1">
      <alignment vertical="center" wrapText="1"/>
    </xf>
    <xf numFmtId="0" fontId="17" fillId="6" borderId="11" xfId="1" applyFont="1" applyFill="1" applyBorder="1" applyAlignment="1">
      <alignment vertical="center" wrapText="1"/>
    </xf>
    <xf numFmtId="0" fontId="16" fillId="6" borderId="4" xfId="1" applyNumberFormat="1" applyFont="1" applyFill="1" applyBorder="1" applyAlignment="1">
      <alignment vertical="center" wrapText="1"/>
    </xf>
    <xf numFmtId="0" fontId="16" fillId="6" borderId="4" xfId="1" applyNumberFormat="1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left" vertical="center" wrapText="1"/>
    </xf>
    <xf numFmtId="0" fontId="7" fillId="6" borderId="0" xfId="1" applyFont="1" applyFill="1"/>
    <xf numFmtId="2" fontId="16" fillId="6" borderId="11" xfId="1" applyNumberFormat="1" applyFont="1" applyFill="1" applyBorder="1" applyAlignment="1">
      <alignment horizontal="center" vertical="center" wrapText="1"/>
    </xf>
    <xf numFmtId="49" fontId="16" fillId="6" borderId="4" xfId="1" applyNumberFormat="1" applyFont="1" applyFill="1" applyBorder="1" applyAlignment="1">
      <alignment vertical="center" wrapText="1"/>
    </xf>
    <xf numFmtId="0" fontId="17" fillId="0" borderId="11" xfId="1" applyFont="1" applyFill="1" applyBorder="1" applyAlignment="1">
      <alignment vertical="center" wrapText="1"/>
    </xf>
    <xf numFmtId="0" fontId="16" fillId="6" borderId="4" xfId="1" applyFont="1" applyFill="1" applyBorder="1" applyAlignment="1">
      <alignment horizontal="left" vertical="center" wrapText="1"/>
    </xf>
    <xf numFmtId="2" fontId="16" fillId="6" borderId="4" xfId="1" applyNumberFormat="1" applyFont="1" applyFill="1" applyBorder="1" applyAlignment="1">
      <alignment horizontal="center" vertical="center" wrapText="1"/>
    </xf>
    <xf numFmtId="2" fontId="17" fillId="6" borderId="11" xfId="1" applyNumberFormat="1" applyFont="1" applyFill="1" applyBorder="1" applyAlignment="1">
      <alignment horizontal="center" vertical="center" wrapText="1"/>
    </xf>
    <xf numFmtId="0" fontId="16" fillId="6" borderId="11" xfId="1" applyFont="1" applyFill="1" applyBorder="1" applyAlignment="1">
      <alignment vertical="center" wrapText="1"/>
    </xf>
    <xf numFmtId="0" fontId="16" fillId="6" borderId="11" xfId="1" applyFont="1" applyFill="1" applyBorder="1" applyAlignment="1">
      <alignment horizontal="left" vertical="center" wrapText="1"/>
    </xf>
    <xf numFmtId="0" fontId="24" fillId="10" borderId="11" xfId="1" applyFont="1" applyFill="1" applyBorder="1"/>
    <xf numFmtId="0" fontId="24" fillId="11" borderId="11" xfId="1" applyFont="1" applyFill="1" applyBorder="1" applyAlignment="1"/>
    <xf numFmtId="0" fontId="24" fillId="0" borderId="11" xfId="1" applyFont="1" applyBorder="1" applyAlignment="1">
      <alignment horizontal="center" vertical="center"/>
    </xf>
    <xf numFmtId="0" fontId="24" fillId="0" borderId="0" xfId="1" applyFont="1"/>
    <xf numFmtId="0" fontId="24" fillId="0" borderId="11" xfId="1" applyFont="1" applyBorder="1"/>
    <xf numFmtId="0" fontId="17" fillId="0" borderId="1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/>
    </xf>
    <xf numFmtId="0" fontId="24" fillId="7" borderId="11" xfId="1" applyFont="1" applyFill="1" applyBorder="1" applyAlignment="1">
      <alignment horizontal="center" vertical="center"/>
    </xf>
    <xf numFmtId="0" fontId="24" fillId="7" borderId="11" xfId="1" applyFont="1" applyFill="1" applyBorder="1"/>
    <xf numFmtId="2" fontId="20" fillId="7" borderId="11" xfId="1" applyNumberFormat="1" applyFont="1" applyFill="1" applyBorder="1"/>
    <xf numFmtId="1" fontId="20" fillId="7" borderId="11" xfId="1" applyNumberFormat="1" applyFont="1" applyFill="1" applyBorder="1"/>
    <xf numFmtId="2" fontId="17" fillId="0" borderId="11" xfId="1" applyNumberFormat="1" applyFont="1" applyFill="1" applyBorder="1" applyAlignment="1">
      <alignment horizontal="center" vertical="center"/>
    </xf>
    <xf numFmtId="0" fontId="17" fillId="0" borderId="11" xfId="1" applyFont="1" applyBorder="1" applyAlignment="1">
      <alignment horizontal="left" vertical="center" wrapText="1"/>
    </xf>
    <xf numFmtId="0" fontId="24" fillId="5" borderId="11" xfId="1" applyFont="1" applyFill="1" applyBorder="1"/>
    <xf numFmtId="0" fontId="22" fillId="5" borderId="11" xfId="1" applyFont="1" applyFill="1" applyBorder="1" applyAlignment="1">
      <alignment horizontal="left" vertical="center" wrapText="1"/>
    </xf>
    <xf numFmtId="2" fontId="20" fillId="5" borderId="11" xfId="1" applyNumberFormat="1" applyFont="1" applyFill="1" applyBorder="1"/>
    <xf numFmtId="1" fontId="20" fillId="5" borderId="11" xfId="1" applyNumberFormat="1" applyFont="1" applyFill="1" applyBorder="1"/>
    <xf numFmtId="0" fontId="17" fillId="6" borderId="11" xfId="1" applyFont="1" applyFill="1" applyBorder="1" applyAlignment="1">
      <alignment horizontal="left" vertical="center" wrapText="1"/>
    </xf>
    <xf numFmtId="2" fontId="16" fillId="6" borderId="11" xfId="1" applyNumberFormat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 wrapText="1"/>
    </xf>
    <xf numFmtId="0" fontId="24" fillId="6" borderId="11" xfId="1" applyFont="1" applyFill="1" applyBorder="1" applyAlignment="1">
      <alignment horizontal="center" vertical="center"/>
    </xf>
    <xf numFmtId="0" fontId="16" fillId="6" borderId="11" xfId="1" applyFont="1" applyFill="1" applyBorder="1" applyAlignment="1">
      <alignment horizontal="center" vertical="center"/>
    </xf>
    <xf numFmtId="0" fontId="24" fillId="6" borderId="0" xfId="1" applyFont="1" applyFill="1"/>
    <xf numFmtId="0" fontId="24" fillId="6" borderId="11" xfId="1" applyFont="1" applyFill="1" applyBorder="1"/>
    <xf numFmtId="2" fontId="17" fillId="0" borderId="11" xfId="1" applyNumberFormat="1" applyFont="1" applyFill="1" applyBorder="1" applyAlignment="1">
      <alignment horizontal="center" vertical="center" wrapText="1"/>
    </xf>
    <xf numFmtId="2" fontId="17" fillId="0" borderId="11" xfId="1" quotePrefix="1" applyNumberFormat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17" fillId="0" borderId="11" xfId="1" quotePrefix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24" fillId="0" borderId="0" xfId="1" applyFont="1" applyAlignment="1">
      <alignment horizontal="center" vertical="center"/>
    </xf>
    <xf numFmtId="0" fontId="20" fillId="7" borderId="11" xfId="1" applyFont="1" applyFill="1" applyBorder="1"/>
    <xf numFmtId="0" fontId="20" fillId="7" borderId="11" xfId="1" applyFont="1" applyFill="1" applyBorder="1" applyAlignment="1">
      <alignment horizontal="center"/>
    </xf>
    <xf numFmtId="0" fontId="20" fillId="7" borderId="0" xfId="1" applyFont="1" applyFill="1"/>
    <xf numFmtId="0" fontId="20" fillId="7" borderId="0" xfId="1" applyFont="1" applyFill="1" applyAlignment="1">
      <alignment horizontal="center" vertical="center"/>
    </xf>
    <xf numFmtId="0" fontId="16" fillId="5" borderId="11" xfId="1" applyFont="1" applyFill="1" applyBorder="1"/>
    <xf numFmtId="0" fontId="16" fillId="5" borderId="11" xfId="1" applyFont="1" applyFill="1" applyBorder="1" applyAlignment="1">
      <alignment horizontal="center"/>
    </xf>
    <xf numFmtId="0" fontId="16" fillId="6" borderId="0" xfId="1" applyFont="1" applyFill="1" applyAlignment="1">
      <alignment horizontal="center" vertical="center"/>
    </xf>
    <xf numFmtId="0" fontId="17" fillId="6" borderId="11" xfId="1" quotePrefix="1" applyFont="1" applyFill="1" applyBorder="1" applyAlignment="1">
      <alignment horizontal="center" vertical="center" wrapText="1"/>
    </xf>
    <xf numFmtId="0" fontId="16" fillId="5" borderId="0" xfId="1" applyFont="1" applyFill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17" fillId="0" borderId="10" xfId="1" quotePrefix="1" applyNumberFormat="1" applyFont="1" applyFill="1" applyBorder="1" applyAlignment="1">
      <alignment horizontal="center" vertical="center" wrapText="1"/>
    </xf>
    <xf numFmtId="0" fontId="17" fillId="6" borderId="11" xfId="1" applyFont="1" applyFill="1" applyBorder="1" applyAlignment="1">
      <alignment horizontal="center" vertical="center"/>
    </xf>
    <xf numFmtId="0" fontId="21" fillId="6" borderId="11" xfId="1" applyFont="1" applyFill="1" applyBorder="1" applyAlignment="1">
      <alignment horizontal="center" vertical="center"/>
    </xf>
    <xf numFmtId="2" fontId="17" fillId="6" borderId="11" xfId="1" applyNumberFormat="1" applyFont="1" applyFill="1" applyBorder="1" applyAlignment="1">
      <alignment horizontal="center" vertical="center"/>
    </xf>
    <xf numFmtId="0" fontId="25" fillId="6" borderId="11" xfId="1" applyFont="1" applyFill="1" applyBorder="1" applyAlignment="1">
      <alignment horizontal="center" vertical="center"/>
    </xf>
    <xf numFmtId="0" fontId="25" fillId="6" borderId="0" xfId="1" applyFont="1" applyFill="1"/>
    <xf numFmtId="0" fontId="25" fillId="6" borderId="11" xfId="1" applyFont="1" applyFill="1" applyBorder="1"/>
    <xf numFmtId="0" fontId="17" fillId="6" borderId="0" xfId="1" applyFont="1" applyFill="1" applyAlignment="1">
      <alignment horizontal="center" vertical="center"/>
    </xf>
    <xf numFmtId="0" fontId="20" fillId="0" borderId="11" xfId="1" applyFont="1" applyFill="1" applyBorder="1"/>
    <xf numFmtId="0" fontId="20" fillId="0" borderId="0" xfId="1" applyFont="1" applyFill="1"/>
    <xf numFmtId="0" fontId="20" fillId="0" borderId="0" xfId="1" applyFont="1" applyFill="1" applyAlignment="1">
      <alignment horizontal="center" vertical="center"/>
    </xf>
    <xf numFmtId="0" fontId="16" fillId="6" borderId="11" xfId="1" applyFont="1" applyFill="1" applyBorder="1" applyAlignment="1">
      <alignment horizontal="left" vertical="center"/>
    </xf>
    <xf numFmtId="17" fontId="21" fillId="6" borderId="11" xfId="1" applyNumberFormat="1" applyFont="1" applyFill="1" applyBorder="1" applyAlignment="1">
      <alignment horizontal="center" vertical="center" wrapText="1"/>
    </xf>
    <xf numFmtId="0" fontId="21" fillId="6" borderId="11" xfId="1" applyFont="1" applyFill="1" applyBorder="1" applyAlignment="1">
      <alignment horizontal="center" vertical="center" wrapText="1"/>
    </xf>
    <xf numFmtId="2" fontId="17" fillId="6" borderId="11" xfId="1" quotePrefix="1" applyNumberFormat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 wrapText="1"/>
    </xf>
    <xf numFmtId="0" fontId="17" fillId="6" borderId="2" xfId="1" applyFont="1" applyFill="1" applyBorder="1" applyAlignment="1">
      <alignment horizontal="center" vertical="center" wrapText="1"/>
    </xf>
    <xf numFmtId="0" fontId="17" fillId="6" borderId="4" xfId="1" applyFont="1" applyFill="1" applyBorder="1" applyAlignment="1">
      <alignment horizontal="center" vertical="center" wrapText="1"/>
    </xf>
    <xf numFmtId="0" fontId="17" fillId="6" borderId="11" xfId="1" applyFont="1" applyFill="1" applyBorder="1" applyAlignment="1">
      <alignment horizontal="left" vertical="top" wrapText="1"/>
    </xf>
    <xf numFmtId="2" fontId="17" fillId="6" borderId="3" xfId="1" applyNumberFormat="1" applyFont="1" applyFill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7" borderId="11" xfId="1" applyFont="1" applyFill="1" applyBorder="1"/>
    <xf numFmtId="0" fontId="21" fillId="7" borderId="11" xfId="1" applyFont="1" applyFill="1" applyBorder="1" applyAlignment="1">
      <alignment horizontal="center"/>
    </xf>
    <xf numFmtId="2" fontId="21" fillId="7" borderId="11" xfId="1" applyNumberFormat="1" applyFont="1" applyFill="1" applyBorder="1"/>
    <xf numFmtId="1" fontId="21" fillId="7" borderId="11" xfId="1" applyNumberFormat="1" applyFont="1" applyFill="1" applyBorder="1"/>
    <xf numFmtId="164" fontId="17" fillId="0" borderId="11" xfId="1" applyNumberFormat="1" applyFont="1" applyFill="1" applyBorder="1" applyAlignment="1">
      <alignment horizontal="center" vertical="center" wrapText="1"/>
    </xf>
    <xf numFmtId="17" fontId="21" fillId="0" borderId="11" xfId="1" applyNumberFormat="1" applyFont="1" applyFill="1" applyBorder="1" applyAlignment="1">
      <alignment horizontal="center" vertical="center" wrapText="1"/>
    </xf>
    <xf numFmtId="14" fontId="21" fillId="6" borderId="11" xfId="1" applyNumberFormat="1" applyFont="1" applyFill="1" applyBorder="1" applyAlignment="1">
      <alignment horizontal="center" vertical="center"/>
    </xf>
    <xf numFmtId="0" fontId="17" fillId="6" borderId="1" xfId="1" applyFont="1" applyFill="1" applyBorder="1" applyAlignment="1">
      <alignment vertical="center" wrapText="1"/>
    </xf>
    <xf numFmtId="0" fontId="17" fillId="6" borderId="3" xfId="1" applyFont="1" applyFill="1" applyBorder="1" applyAlignment="1">
      <alignment horizontal="left" vertical="center" wrapText="1"/>
    </xf>
    <xf numFmtId="2" fontId="17" fillId="6" borderId="3" xfId="1" applyNumberFormat="1" applyFont="1" applyFill="1" applyBorder="1" applyAlignment="1">
      <alignment horizontal="center" vertical="center"/>
    </xf>
    <xf numFmtId="0" fontId="17" fillId="6" borderId="11" xfId="1" applyFont="1" applyFill="1" applyBorder="1" applyAlignment="1">
      <alignment horizontal="center" wrapText="1"/>
    </xf>
    <xf numFmtId="0" fontId="17" fillId="6" borderId="6" xfId="1" applyFont="1" applyFill="1" applyBorder="1" applyAlignment="1">
      <alignment horizontal="left" vertical="center" wrapText="1"/>
    </xf>
    <xf numFmtId="0" fontId="17" fillId="6" borderId="3" xfId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 wrapText="1"/>
    </xf>
    <xf numFmtId="0" fontId="17" fillId="0" borderId="11" xfId="1" quotePrefix="1" applyNumberFormat="1" applyFont="1" applyFill="1" applyBorder="1" applyAlignment="1">
      <alignment horizontal="center" vertical="center" wrapText="1"/>
    </xf>
    <xf numFmtId="2" fontId="17" fillId="6" borderId="9" xfId="1" applyNumberFormat="1" applyFont="1" applyFill="1" applyBorder="1" applyAlignment="1">
      <alignment horizontal="center" vertical="center" wrapText="1"/>
    </xf>
    <xf numFmtId="0" fontId="17" fillId="6" borderId="10" xfId="1" quotePrefix="1" applyNumberFormat="1" applyFont="1" applyFill="1" applyBorder="1" applyAlignment="1">
      <alignment horizontal="center" vertical="center" wrapText="1"/>
    </xf>
    <xf numFmtId="0" fontId="17" fillId="6" borderId="4" xfId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4" borderId="11" xfId="0" applyFont="1" applyFill="1" applyBorder="1" applyAlignment="1">
      <alignment horizontal="left" vertical="center" wrapText="1"/>
    </xf>
    <xf numFmtId="0" fontId="17" fillId="8" borderId="1" xfId="1" applyFont="1" applyFill="1" applyBorder="1" applyAlignment="1">
      <alignment horizontal="center" vertical="center"/>
    </xf>
    <xf numFmtId="0" fontId="24" fillId="6" borderId="0" xfId="1" applyFont="1" applyFill="1" applyBorder="1" applyAlignment="1">
      <alignment horizontal="center" vertical="center"/>
    </xf>
    <xf numFmtId="0" fontId="20" fillId="7" borderId="0" xfId="1" applyFont="1" applyFill="1" applyBorder="1" applyAlignment="1">
      <alignment horizontal="center" vertical="center"/>
    </xf>
    <xf numFmtId="0" fontId="20" fillId="7" borderId="0" xfId="1" applyFont="1" applyFill="1" applyBorder="1"/>
    <xf numFmtId="2" fontId="17" fillId="0" borderId="1" xfId="1" quotePrefix="1" applyNumberFormat="1" applyFont="1" applyFill="1" applyBorder="1" applyAlignment="1">
      <alignment horizontal="center" vertical="center" wrapText="1"/>
    </xf>
    <xf numFmtId="0" fontId="21" fillId="0" borderId="1" xfId="1" applyFont="1" applyFill="1" applyBorder="1"/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0" fontId="20" fillId="5" borderId="11" xfId="1" applyFont="1" applyFill="1" applyBorder="1" applyAlignment="1">
      <alignment horizontal="center" vertical="center" wrapText="1"/>
    </xf>
    <xf numFmtId="2" fontId="20" fillId="5" borderId="11" xfId="1" applyNumberFormat="1" applyFont="1" applyFill="1" applyBorder="1" applyAlignment="1">
      <alignment horizontal="center" vertical="center" wrapText="1"/>
    </xf>
    <xf numFmtId="1" fontId="20" fillId="5" borderId="11" xfId="1" applyNumberFormat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16" fillId="6" borderId="1" xfId="1" applyFont="1" applyFill="1" applyBorder="1" applyAlignment="1">
      <alignment vertical="center" wrapText="1"/>
    </xf>
    <xf numFmtId="2" fontId="16" fillId="6" borderId="3" xfId="1" applyNumberFormat="1" applyFont="1" applyFill="1" applyBorder="1" applyAlignment="1">
      <alignment horizontal="center" vertical="center"/>
    </xf>
    <xf numFmtId="0" fontId="16" fillId="6" borderId="5" xfId="1" applyFont="1" applyFill="1" applyBorder="1" applyAlignment="1">
      <alignment horizontal="center" vertical="center" wrapText="1"/>
    </xf>
    <xf numFmtId="14" fontId="20" fillId="6" borderId="11" xfId="1" applyNumberFormat="1" applyFont="1" applyFill="1" applyBorder="1" applyAlignment="1">
      <alignment horizontal="center" vertical="center"/>
    </xf>
    <xf numFmtId="2" fontId="16" fillId="6" borderId="3" xfId="1" applyNumberFormat="1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vertical="center" wrapText="1"/>
    </xf>
    <xf numFmtId="0" fontId="25" fillId="6" borderId="0" xfId="1" applyFont="1" applyFill="1" applyBorder="1" applyAlignment="1">
      <alignment horizontal="center" vertical="center"/>
    </xf>
    <xf numFmtId="0" fontId="20" fillId="5" borderId="11" xfId="1" applyFont="1" applyFill="1" applyBorder="1" applyAlignment="1">
      <alignment horizontal="center"/>
    </xf>
    <xf numFmtId="2" fontId="20" fillId="5" borderId="11" xfId="1" applyNumberFormat="1" applyFont="1" applyFill="1" applyBorder="1" applyAlignment="1">
      <alignment vertical="center"/>
    </xf>
    <xf numFmtId="1" fontId="20" fillId="5" borderId="11" xfId="1" applyNumberFormat="1" applyFont="1" applyFill="1" applyBorder="1" applyAlignment="1">
      <alignment vertical="center"/>
    </xf>
    <xf numFmtId="0" fontId="20" fillId="5" borderId="1" xfId="1" applyFont="1" applyFill="1" applyBorder="1" applyAlignment="1">
      <alignment horizontal="center"/>
    </xf>
    <xf numFmtId="0" fontId="24" fillId="5" borderId="11" xfId="1" applyFont="1" applyFill="1" applyBorder="1" applyAlignment="1">
      <alignment horizontal="center" vertical="center"/>
    </xf>
    <xf numFmtId="0" fontId="24" fillId="5" borderId="0" xfId="1" applyFont="1" applyFill="1"/>
    <xf numFmtId="0" fontId="16" fillId="6" borderId="0" xfId="0" applyFont="1" applyFill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29" fillId="0" borderId="0" xfId="1" applyFont="1"/>
    <xf numFmtId="0" fontId="30" fillId="0" borderId="11" xfId="1" applyFont="1" applyBorder="1" applyAlignment="1">
      <alignment horizontal="center" vertical="center"/>
    </xf>
    <xf numFmtId="0" fontId="29" fillId="0" borderId="11" xfId="1" applyFont="1" applyBorder="1"/>
    <xf numFmtId="0" fontId="30" fillId="0" borderId="0" xfId="1" applyFont="1" applyAlignment="1">
      <alignment horizontal="center" vertical="center"/>
    </xf>
    <xf numFmtId="0" fontId="21" fillId="6" borderId="10" xfId="1" applyFont="1" applyFill="1" applyBorder="1" applyAlignment="1">
      <alignment horizontal="center" vertical="center" wrapText="1"/>
    </xf>
    <xf numFmtId="0" fontId="17" fillId="6" borderId="0" xfId="1" applyFont="1" applyFill="1" applyBorder="1" applyAlignment="1">
      <alignment horizontal="left" vertical="center" wrapText="1"/>
    </xf>
    <xf numFmtId="0" fontId="20" fillId="6" borderId="11" xfId="1" applyFont="1" applyFill="1" applyBorder="1"/>
    <xf numFmtId="0" fontId="16" fillId="6" borderId="11" xfId="0" applyFont="1" applyFill="1" applyBorder="1" applyAlignment="1">
      <alignment horizontal="center" vertical="center" wrapText="1"/>
    </xf>
    <xf numFmtId="0" fontId="17" fillId="6" borderId="10" xfId="1" applyNumberFormat="1" applyFont="1" applyFill="1" applyBorder="1" applyAlignment="1">
      <alignment horizontal="center" vertical="center" wrapText="1"/>
    </xf>
    <xf numFmtId="0" fontId="17" fillId="6" borderId="10" xfId="1" applyFont="1" applyFill="1" applyBorder="1" applyAlignment="1">
      <alignment horizontal="center" vertical="center"/>
    </xf>
    <xf numFmtId="0" fontId="17" fillId="6" borderId="11" xfId="1" quotePrefix="1" applyNumberFormat="1" applyFont="1" applyFill="1" applyBorder="1" applyAlignment="1">
      <alignment horizontal="center" vertical="center" wrapText="1"/>
    </xf>
    <xf numFmtId="14" fontId="21" fillId="6" borderId="11" xfId="1" applyNumberFormat="1" applyFont="1" applyFill="1" applyBorder="1" applyAlignment="1">
      <alignment horizontal="center" vertical="center" wrapText="1"/>
    </xf>
    <xf numFmtId="0" fontId="14" fillId="6" borderId="0" xfId="1" applyFont="1" applyFill="1"/>
    <xf numFmtId="0" fontId="24" fillId="6" borderId="10" xfId="1" applyFont="1" applyFill="1" applyBorder="1" applyAlignment="1">
      <alignment horizontal="center" vertical="center"/>
    </xf>
    <xf numFmtId="0" fontId="24" fillId="6" borderId="1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0" fillId="7" borderId="11" xfId="1" applyFont="1" applyFill="1" applyBorder="1" applyAlignment="1">
      <alignment horizontal="center"/>
    </xf>
    <xf numFmtId="2" fontId="17" fillId="0" borderId="10" xfId="1" applyNumberFormat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0" fontId="16" fillId="6" borderId="11" xfId="3" applyNumberFormat="1" applyFont="1" applyFill="1" applyBorder="1" applyAlignment="1">
      <alignment horizontal="left" vertical="center" wrapText="1"/>
    </xf>
    <xf numFmtId="0" fontId="16" fillId="6" borderId="11" xfId="3" applyNumberFormat="1" applyFont="1" applyFill="1" applyBorder="1" applyAlignment="1">
      <alignment vertical="center" wrapText="1"/>
    </xf>
    <xf numFmtId="0" fontId="17" fillId="6" borderId="11" xfId="3" applyNumberFormat="1" applyFont="1" applyFill="1" applyBorder="1" applyAlignment="1">
      <alignment vertical="center" wrapText="1"/>
    </xf>
    <xf numFmtId="0" fontId="16" fillId="6" borderId="11" xfId="4" applyFont="1" applyFill="1" applyBorder="1" applyAlignment="1">
      <alignment horizontal="left" vertical="center" wrapText="1"/>
    </xf>
    <xf numFmtId="0" fontId="17" fillId="6" borderId="11" xfId="4" applyFont="1" applyFill="1" applyBorder="1" applyAlignment="1">
      <alignment vertical="center" wrapText="1"/>
    </xf>
    <xf numFmtId="0" fontId="16" fillId="6" borderId="11" xfId="4" applyNumberFormat="1" applyFont="1" applyFill="1" applyBorder="1" applyAlignment="1">
      <alignment vertical="center" wrapText="1"/>
    </xf>
    <xf numFmtId="16" fontId="21" fillId="6" borderId="11" xfId="1" applyNumberFormat="1" applyFont="1" applyFill="1" applyBorder="1" applyAlignment="1">
      <alignment horizontal="center" vertical="center" wrapText="1"/>
    </xf>
    <xf numFmtId="0" fontId="16" fillId="6" borderId="11" xfId="4" applyNumberFormat="1" applyFont="1" applyFill="1" applyBorder="1" applyAlignment="1">
      <alignment horizontal="center" vertical="center" wrapText="1"/>
    </xf>
    <xf numFmtId="164" fontId="17" fillId="6" borderId="11" xfId="1" applyNumberFormat="1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/>
    </xf>
    <xf numFmtId="0" fontId="21" fillId="6" borderId="1" xfId="1" applyFont="1" applyFill="1" applyBorder="1"/>
    <xf numFmtId="0" fontId="20" fillId="6" borderId="0" xfId="1" applyFont="1" applyFill="1" applyBorder="1" applyAlignment="1">
      <alignment horizontal="center" vertical="center"/>
    </xf>
    <xf numFmtId="0" fontId="20" fillId="6" borderId="0" xfId="1" applyFont="1" applyFill="1" applyBorder="1"/>
    <xf numFmtId="0" fontId="20" fillId="6" borderId="0" xfId="1" applyFont="1" applyFill="1"/>
    <xf numFmtId="0" fontId="20" fillId="6" borderId="0" xfId="1" applyFont="1" applyFill="1" applyAlignment="1">
      <alignment horizontal="center" vertical="center"/>
    </xf>
    <xf numFmtId="0" fontId="9" fillId="6" borderId="0" xfId="1" applyFont="1" applyFill="1"/>
    <xf numFmtId="0" fontId="16" fillId="6" borderId="1" xfId="1" applyNumberFormat="1" applyFont="1" applyFill="1" applyBorder="1" applyAlignment="1">
      <alignment vertical="center" wrapText="1"/>
    </xf>
    <xf numFmtId="0" fontId="16" fillId="6" borderId="11" xfId="3" applyNumberFormat="1" applyFont="1" applyFill="1" applyBorder="1" applyAlignment="1">
      <alignment horizontal="center" vertical="center" wrapText="1"/>
    </xf>
    <xf numFmtId="0" fontId="16" fillId="6" borderId="11" xfId="3" applyFont="1" applyFill="1" applyBorder="1" applyAlignment="1">
      <alignment vertical="center" wrapText="1"/>
    </xf>
    <xf numFmtId="0" fontId="17" fillId="6" borderId="11" xfId="3" applyFont="1" applyFill="1" applyBorder="1" applyAlignment="1">
      <alignment vertical="center" wrapText="1"/>
    </xf>
    <xf numFmtId="2" fontId="16" fillId="6" borderId="11" xfId="3" applyNumberFormat="1" applyFont="1" applyFill="1" applyBorder="1" applyAlignment="1">
      <alignment horizontal="center" vertical="center" wrapText="1"/>
    </xf>
    <xf numFmtId="2" fontId="16" fillId="6" borderId="11" xfId="4" applyNumberFormat="1" applyFont="1" applyFill="1" applyBorder="1" applyAlignment="1">
      <alignment horizontal="center" vertical="center" wrapText="1"/>
    </xf>
    <xf numFmtId="0" fontId="16" fillId="6" borderId="11" xfId="4" applyFont="1" applyFill="1" applyBorder="1" applyAlignment="1">
      <alignment vertical="center" wrapText="1"/>
    </xf>
    <xf numFmtId="0" fontId="16" fillId="6" borderId="11" xfId="4" applyFont="1" applyFill="1" applyBorder="1" applyAlignment="1">
      <alignment horizontal="center" vertical="center" wrapText="1"/>
    </xf>
    <xf numFmtId="0" fontId="20" fillId="5" borderId="11" xfId="1" applyNumberFormat="1" applyFont="1" applyFill="1" applyBorder="1"/>
    <xf numFmtId="0" fontId="8" fillId="6" borderId="0" xfId="1" applyFont="1" applyFill="1" applyAlignment="1">
      <alignment horizontal="center" vertical="center"/>
    </xf>
    <xf numFmtId="0" fontId="10" fillId="6" borderId="0" xfId="1" applyFont="1" applyFill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9" fillId="6" borderId="11" xfId="1" applyNumberFormat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/>
    </xf>
    <xf numFmtId="0" fontId="20" fillId="7" borderId="11" xfId="1" applyFont="1" applyFill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6" borderId="11" xfId="0" applyNumberFormat="1" applyFont="1" applyFill="1" applyBorder="1" applyAlignment="1">
      <alignment horizontal="center" vertical="center" wrapText="1"/>
    </xf>
    <xf numFmtId="0" fontId="17" fillId="6" borderId="10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0" fillId="7" borderId="11" xfId="1" applyFont="1" applyFill="1" applyBorder="1" applyAlignment="1">
      <alignment horizontal="center"/>
    </xf>
    <xf numFmtId="0" fontId="16" fillId="0" borderId="11" xfId="0" applyNumberFormat="1" applyFont="1" applyBorder="1" applyAlignment="1">
      <alignment horizontal="left" vertical="center" wrapText="1"/>
    </xf>
    <xf numFmtId="0" fontId="18" fillId="14" borderId="11" xfId="0" applyFont="1" applyFill="1" applyBorder="1" applyAlignment="1">
      <alignment vertical="center" wrapText="1"/>
    </xf>
    <xf numFmtId="0" fontId="18" fillId="14" borderId="11" xfId="0" applyNumberFormat="1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left" vertical="center" wrapText="1"/>
    </xf>
    <xf numFmtId="0" fontId="34" fillId="0" borderId="0" xfId="1" applyFont="1"/>
    <xf numFmtId="0" fontId="34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0" fillId="7" borderId="11" xfId="1" applyFont="1" applyFill="1" applyBorder="1" applyAlignment="1">
      <alignment horizontal="center"/>
    </xf>
    <xf numFmtId="0" fontId="12" fillId="6" borderId="3" xfId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7" fillId="6" borderId="3" xfId="1" applyFont="1" applyFill="1" applyBorder="1" applyAlignment="1">
      <alignment horizontal="center" vertical="center"/>
    </xf>
    <xf numFmtId="0" fontId="16" fillId="6" borderId="3" xfId="3" applyNumberFormat="1" applyFont="1" applyFill="1" applyBorder="1" applyAlignment="1">
      <alignment vertical="center" wrapText="1"/>
    </xf>
    <xf numFmtId="4" fontId="19" fillId="6" borderId="1" xfId="1" applyNumberFormat="1" applyFont="1" applyFill="1" applyBorder="1" applyAlignment="1">
      <alignment horizontal="center" vertical="center"/>
    </xf>
    <xf numFmtId="4" fontId="12" fillId="6" borderId="1" xfId="1" applyNumberFormat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2" fontId="20" fillId="7" borderId="1" xfId="1" applyNumberFormat="1" applyFont="1" applyFill="1" applyBorder="1"/>
    <xf numFmtId="0" fontId="16" fillId="0" borderId="3" xfId="1" applyFont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16" fillId="0" borderId="3" xfId="1" applyNumberFormat="1" applyFont="1" applyBorder="1" applyAlignment="1">
      <alignment vertical="center" wrapText="1"/>
    </xf>
    <xf numFmtId="0" fontId="20" fillId="7" borderId="3" xfId="1" applyFont="1" applyFill="1" applyBorder="1" applyAlignment="1">
      <alignment horizontal="center" vertical="center"/>
    </xf>
    <xf numFmtId="0" fontId="16" fillId="6" borderId="3" xfId="2" applyNumberFormat="1" applyFont="1" applyFill="1" applyBorder="1" applyAlignment="1">
      <alignment vertical="center" wrapText="1"/>
    </xf>
    <xf numFmtId="0" fontId="16" fillId="6" borderId="3" xfId="1" applyNumberFormat="1" applyFont="1" applyFill="1" applyBorder="1" applyAlignment="1">
      <alignment vertical="center" wrapText="1"/>
    </xf>
    <xf numFmtId="0" fontId="16" fillId="6" borderId="6" xfId="1" applyNumberFormat="1" applyFont="1" applyFill="1" applyBorder="1" applyAlignment="1">
      <alignment vertical="center" wrapText="1"/>
    </xf>
    <xf numFmtId="0" fontId="30" fillId="0" borderId="3" xfId="1" applyFont="1" applyBorder="1" applyAlignment="1">
      <alignment horizontal="center" vertical="center"/>
    </xf>
    <xf numFmtId="0" fontId="16" fillId="6" borderId="3" xfId="4" applyNumberFormat="1" applyFont="1" applyFill="1" applyBorder="1" applyAlignment="1">
      <alignment vertical="center" wrapText="1"/>
    </xf>
    <xf numFmtId="0" fontId="16" fillId="6" borderId="3" xfId="3" applyFont="1" applyFill="1" applyBorder="1" applyAlignment="1">
      <alignment vertical="center" wrapText="1"/>
    </xf>
    <xf numFmtId="49" fontId="16" fillId="6" borderId="3" xfId="4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49" fontId="16" fillId="0" borderId="6" xfId="1" applyNumberFormat="1" applyFont="1" applyBorder="1" applyAlignment="1">
      <alignment vertical="center" wrapText="1"/>
    </xf>
    <xf numFmtId="0" fontId="24" fillId="6" borderId="11" xfId="1" applyFont="1" applyFill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8" fillId="0" borderId="11" xfId="1" applyFont="1" applyBorder="1"/>
    <xf numFmtId="0" fontId="8" fillId="6" borderId="11" xfId="1" applyFont="1" applyFill="1" applyBorder="1"/>
    <xf numFmtId="0" fontId="20" fillId="2" borderId="5" xfId="1" applyFont="1" applyFill="1" applyBorder="1" applyAlignment="1">
      <alignment horizontal="center" vertical="center"/>
    </xf>
    <xf numFmtId="2" fontId="16" fillId="0" borderId="10" xfId="1" applyNumberFormat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0" fillId="7" borderId="2" xfId="1" applyFont="1" applyFill="1" applyBorder="1" applyAlignment="1">
      <alignment horizontal="center"/>
    </xf>
    <xf numFmtId="2" fontId="17" fillId="6" borderId="10" xfId="1" quotePrefix="1" applyNumberFormat="1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vertical="center" wrapText="1"/>
    </xf>
    <xf numFmtId="0" fontId="16" fillId="6" borderId="6" xfId="1" applyFont="1" applyFill="1" applyBorder="1" applyAlignment="1">
      <alignment horizontal="center" vertical="center" wrapText="1"/>
    </xf>
    <xf numFmtId="0" fontId="16" fillId="6" borderId="5" xfId="1" applyFont="1" applyFill="1" applyBorder="1" applyAlignment="1">
      <alignment horizontal="center" vertical="center"/>
    </xf>
    <xf numFmtId="0" fontId="4" fillId="6" borderId="0" xfId="1" applyFont="1" applyFill="1"/>
    <xf numFmtId="2" fontId="16" fillId="6" borderId="4" xfId="1" applyNumberFormat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 wrapText="1"/>
    </xf>
    <xf numFmtId="0" fontId="20" fillId="2" borderId="16" xfId="1" applyFont="1" applyFill="1" applyBorder="1" applyAlignment="1">
      <alignment horizontal="center" vertical="center" wrapText="1"/>
    </xf>
    <xf numFmtId="0" fontId="24" fillId="6" borderId="10" xfId="1" applyFont="1" applyFill="1" applyBorder="1"/>
    <xf numFmtId="0" fontId="16" fillId="6" borderId="3" xfId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/>
    </xf>
    <xf numFmtId="0" fontId="17" fillId="6" borderId="5" xfId="1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2" fontId="16" fillId="6" borderId="6" xfId="1" applyNumberFormat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vertical="center" wrapText="1"/>
    </xf>
    <xf numFmtId="0" fontId="16" fillId="6" borderId="10" xfId="1" applyFont="1" applyFill="1" applyBorder="1" applyAlignment="1">
      <alignment horizontal="left" vertical="center" wrapText="1"/>
    </xf>
    <xf numFmtId="0" fontId="20" fillId="2" borderId="21" xfId="1" applyFont="1" applyFill="1" applyBorder="1" applyAlignment="1">
      <alignment vertical="center" wrapText="1"/>
    </xf>
    <xf numFmtId="164" fontId="17" fillId="6" borderId="3" xfId="1" applyNumberFormat="1" applyFont="1" applyFill="1" applyBorder="1" applyAlignment="1">
      <alignment horizontal="center" vertical="center"/>
    </xf>
    <xf numFmtId="2" fontId="16" fillId="6" borderId="11" xfId="0" applyNumberFormat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2" fontId="16" fillId="6" borderId="10" xfId="1" applyNumberFormat="1" applyFont="1" applyFill="1" applyBorder="1" applyAlignment="1">
      <alignment horizontal="center" vertical="center" wrapText="1"/>
    </xf>
    <xf numFmtId="0" fontId="28" fillId="6" borderId="11" xfId="1" applyFont="1" applyFill="1" applyBorder="1" applyAlignment="1">
      <alignment horizontal="center" vertical="center"/>
    </xf>
    <xf numFmtId="0" fontId="28" fillId="6" borderId="11" xfId="1" applyFont="1" applyFill="1" applyBorder="1" applyAlignment="1">
      <alignment horizontal="center" vertical="center" wrapText="1"/>
    </xf>
    <xf numFmtId="0" fontId="32" fillId="6" borderId="11" xfId="1" applyFont="1" applyFill="1" applyBorder="1" applyAlignment="1">
      <alignment horizontal="center" vertical="center"/>
    </xf>
    <xf numFmtId="0" fontId="28" fillId="6" borderId="0" xfId="1" applyFont="1" applyFill="1" applyBorder="1" applyAlignment="1">
      <alignment horizontal="center" vertical="center" wrapText="1"/>
    </xf>
    <xf numFmtId="0" fontId="32" fillId="6" borderId="0" xfId="1" applyFont="1" applyFill="1" applyBorder="1" applyAlignment="1">
      <alignment horizontal="center" vertical="center"/>
    </xf>
    <xf numFmtId="0" fontId="28" fillId="6" borderId="0" xfId="1" applyFont="1" applyFill="1" applyBorder="1"/>
    <xf numFmtId="0" fontId="16" fillId="6" borderId="7" xfId="1" applyFont="1" applyFill="1" applyBorder="1" applyAlignment="1">
      <alignment horizontal="center" vertical="center" wrapText="1"/>
    </xf>
    <xf numFmtId="0" fontId="24" fillId="6" borderId="7" xfId="1" applyFont="1" applyFill="1" applyBorder="1" applyAlignment="1">
      <alignment horizontal="center" vertical="center"/>
    </xf>
    <xf numFmtId="164" fontId="16" fillId="6" borderId="7" xfId="1" applyNumberFormat="1" applyFont="1" applyFill="1" applyBorder="1" applyAlignment="1">
      <alignment horizontal="center" vertical="center" wrapText="1"/>
    </xf>
    <xf numFmtId="16" fontId="21" fillId="6" borderId="10" xfId="1" applyNumberFormat="1" applyFont="1" applyFill="1" applyBorder="1" applyAlignment="1">
      <alignment horizontal="center" vertical="center" wrapText="1"/>
    </xf>
    <xf numFmtId="0" fontId="16" fillId="6" borderId="10" xfId="4" applyNumberFormat="1" applyFont="1" applyFill="1" applyBorder="1" applyAlignment="1">
      <alignment horizontal="left" vertical="center" wrapText="1"/>
    </xf>
    <xf numFmtId="0" fontId="16" fillId="6" borderId="10" xfId="4" applyNumberFormat="1" applyFont="1" applyFill="1" applyBorder="1" applyAlignment="1">
      <alignment vertical="center" wrapText="1"/>
    </xf>
    <xf numFmtId="0" fontId="16" fillId="6" borderId="10" xfId="4" applyNumberFormat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164" fontId="17" fillId="6" borderId="10" xfId="1" applyNumberFormat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24" fillId="15" borderId="11" xfId="1" applyFont="1" applyFill="1" applyBorder="1"/>
    <xf numFmtId="0" fontId="16" fillId="15" borderId="3" xfId="1" applyFont="1" applyFill="1" applyBorder="1" applyAlignment="1">
      <alignment horizontal="center" vertical="center"/>
    </xf>
    <xf numFmtId="0" fontId="16" fillId="15" borderId="11" xfId="1" applyFont="1" applyFill="1" applyBorder="1" applyAlignment="1">
      <alignment horizontal="center" vertical="center"/>
    </xf>
    <xf numFmtId="0" fontId="24" fillId="7" borderId="0" xfId="1" applyFont="1" applyFill="1"/>
    <xf numFmtId="0" fontId="16" fillId="7" borderId="3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6" fillId="7" borderId="0" xfId="1" applyFont="1" applyFill="1" applyAlignment="1">
      <alignment horizontal="center" vertical="center"/>
    </xf>
    <xf numFmtId="0" fontId="8" fillId="7" borderId="0" xfId="1" applyFont="1" applyFill="1"/>
    <xf numFmtId="0" fontId="24" fillId="7" borderId="2" xfId="1" applyFont="1" applyFill="1" applyBorder="1" applyAlignment="1">
      <alignment horizontal="center" vertical="center"/>
    </xf>
    <xf numFmtId="0" fontId="24" fillId="7" borderId="3" xfId="1" applyFont="1" applyFill="1" applyBorder="1" applyAlignment="1">
      <alignment horizontal="center" vertical="center"/>
    </xf>
    <xf numFmtId="0" fontId="29" fillId="7" borderId="0" xfId="1" applyFont="1" applyFill="1"/>
    <xf numFmtId="0" fontId="29" fillId="7" borderId="11" xfId="1" applyFont="1" applyFill="1" applyBorder="1"/>
    <xf numFmtId="0" fontId="30" fillId="7" borderId="3" xfId="1" applyFont="1" applyFill="1" applyBorder="1" applyAlignment="1">
      <alignment horizontal="center" vertical="center"/>
    </xf>
    <xf numFmtId="0" fontId="30" fillId="7" borderId="11" xfId="1" applyFont="1" applyFill="1" applyBorder="1" applyAlignment="1">
      <alignment horizontal="center" vertical="center"/>
    </xf>
    <xf numFmtId="0" fontId="30" fillId="7" borderId="0" xfId="1" applyFont="1" applyFill="1" applyAlignment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15" fillId="5" borderId="0" xfId="1" applyFont="1" applyFill="1"/>
    <xf numFmtId="0" fontId="24" fillId="3" borderId="11" xfId="1" applyFont="1" applyFill="1" applyBorder="1"/>
    <xf numFmtId="0" fontId="16" fillId="3" borderId="0" xfId="1" applyFont="1" applyFill="1" applyAlignment="1">
      <alignment horizontal="center" vertical="center"/>
    </xf>
    <xf numFmtId="0" fontId="8" fillId="3" borderId="0" xfId="1" applyFont="1" applyFill="1"/>
    <xf numFmtId="2" fontId="17" fillId="7" borderId="11" xfId="1" quotePrefix="1" applyNumberFormat="1" applyFont="1" applyFill="1" applyBorder="1" applyAlignment="1">
      <alignment horizontal="center" vertical="center" wrapText="1"/>
    </xf>
    <xf numFmtId="2" fontId="21" fillId="7" borderId="11" xfId="1" quotePrefix="1" applyNumberFormat="1" applyFont="1" applyFill="1" applyBorder="1" applyAlignment="1">
      <alignment horizontal="center" vertical="center" wrapText="1"/>
    </xf>
    <xf numFmtId="2" fontId="20" fillId="5" borderId="11" xfId="0" applyNumberFormat="1" applyFont="1" applyFill="1" applyBorder="1" applyAlignment="1">
      <alignment horizontal="right" vertical="center"/>
    </xf>
    <xf numFmtId="0" fontId="16" fillId="6" borderId="1" xfId="3" applyNumberFormat="1" applyFont="1" applyFill="1" applyBorder="1" applyAlignment="1">
      <alignment vertical="center" wrapText="1"/>
    </xf>
    <xf numFmtId="0" fontId="20" fillId="7" borderId="11" xfId="1" applyNumberFormat="1" applyFont="1" applyFill="1" applyBorder="1"/>
    <xf numFmtId="49" fontId="16" fillId="6" borderId="11" xfId="1" applyNumberFormat="1" applyFont="1" applyFill="1" applyBorder="1" applyAlignment="1">
      <alignment horizontal="center" vertical="center" wrapText="1"/>
    </xf>
    <xf numFmtId="0" fontId="16" fillId="6" borderId="11" xfId="2" applyNumberFormat="1" applyFont="1" applyFill="1" applyBorder="1" applyAlignment="1">
      <alignment horizontal="left" vertical="center" wrapText="1"/>
    </xf>
    <xf numFmtId="0" fontId="16" fillId="6" borderId="3" xfId="2" applyNumberFormat="1" applyFont="1" applyFill="1" applyBorder="1" applyAlignment="1">
      <alignment horizontal="center" vertical="center" wrapText="1"/>
    </xf>
    <xf numFmtId="49" fontId="16" fillId="6" borderId="11" xfId="0" applyNumberFormat="1" applyFont="1" applyFill="1" applyBorder="1" applyAlignment="1">
      <alignment horizontal="center" vertical="center" wrapText="1"/>
    </xf>
    <xf numFmtId="49" fontId="17" fillId="6" borderId="11" xfId="1" applyNumberFormat="1" applyFont="1" applyFill="1" applyBorder="1" applyAlignment="1">
      <alignment horizontal="center" vertical="center" wrapText="1"/>
    </xf>
    <xf numFmtId="2" fontId="16" fillId="6" borderId="9" xfId="1" applyNumberFormat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0" fillId="7" borderId="2" xfId="1" applyFont="1" applyFill="1" applyBorder="1" applyAlignment="1">
      <alignment horizontal="center"/>
    </xf>
    <xf numFmtId="2" fontId="16" fillId="0" borderId="10" xfId="1" applyNumberFormat="1" applyFont="1" applyFill="1" applyBorder="1" applyAlignment="1">
      <alignment horizontal="center" vertical="center" wrapText="1"/>
    </xf>
    <xf numFmtId="0" fontId="3" fillId="0" borderId="0" xfId="1" applyFont="1"/>
    <xf numFmtId="49" fontId="16" fillId="0" borderId="11" xfId="1" applyNumberFormat="1" applyFont="1" applyBorder="1" applyAlignment="1">
      <alignment horizontal="center" vertical="center" wrapText="1"/>
    </xf>
    <xf numFmtId="0" fontId="16" fillId="0" borderId="11" xfId="1" applyFont="1" applyBorder="1" applyAlignment="1">
      <alignment vertical="center" wrapText="1"/>
    </xf>
    <xf numFmtId="0" fontId="16" fillId="6" borderId="3" xfId="1" applyFont="1" applyFill="1" applyBorder="1" applyAlignment="1">
      <alignment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16" fillId="6" borderId="11" xfId="2" applyFont="1" applyFill="1" applyBorder="1" applyAlignment="1">
      <alignment vertical="center" wrapText="1"/>
    </xf>
    <xf numFmtId="0" fontId="16" fillId="6" borderId="11" xfId="2" applyFont="1" applyFill="1" applyBorder="1" applyAlignment="1">
      <alignment horizontal="center" vertical="center" wrapText="1"/>
    </xf>
    <xf numFmtId="2" fontId="16" fillId="6" borderId="11" xfId="2" applyNumberFormat="1" applyFont="1" applyFill="1" applyBorder="1" applyAlignment="1">
      <alignment horizontal="center" vertical="center" wrapText="1"/>
    </xf>
    <xf numFmtId="0" fontId="17" fillId="6" borderId="11" xfId="2" applyFont="1" applyFill="1" applyBorder="1" applyAlignment="1">
      <alignment vertical="center" wrapText="1"/>
    </xf>
    <xf numFmtId="49" fontId="16" fillId="6" borderId="11" xfId="2" applyNumberFormat="1" applyFont="1" applyFill="1" applyBorder="1" applyAlignment="1">
      <alignment horizontal="center" vertical="center" wrapText="1"/>
    </xf>
    <xf numFmtId="49" fontId="36" fillId="6" borderId="11" xfId="2" applyNumberFormat="1" applyFont="1" applyFill="1" applyBorder="1" applyAlignment="1">
      <alignment horizontal="center" vertical="center"/>
    </xf>
    <xf numFmtId="49" fontId="16" fillId="6" borderId="11" xfId="2" applyNumberFormat="1" applyFont="1" applyFill="1" applyBorder="1" applyAlignment="1">
      <alignment vertical="center" wrapText="1"/>
    </xf>
    <xf numFmtId="0" fontId="16" fillId="6" borderId="11" xfId="2" applyFont="1" applyFill="1" applyBorder="1" applyAlignment="1">
      <alignment horizontal="left" vertical="center" wrapText="1"/>
    </xf>
    <xf numFmtId="49" fontId="16" fillId="6" borderId="11" xfId="3" applyNumberFormat="1" applyFont="1" applyFill="1" applyBorder="1" applyAlignment="1">
      <alignment horizontal="center" vertical="center" wrapText="1"/>
    </xf>
    <xf numFmtId="0" fontId="16" fillId="6" borderId="11" xfId="3" applyFont="1" applyFill="1" applyBorder="1" applyAlignment="1">
      <alignment horizontal="center" vertical="center" wrapText="1"/>
    </xf>
    <xf numFmtId="0" fontId="17" fillId="6" borderId="11" xfId="1" applyFont="1" applyFill="1" applyBorder="1" applyAlignment="1">
      <alignment horizontal="left" vertical="center"/>
    </xf>
    <xf numFmtId="0" fontId="16" fillId="6" borderId="11" xfId="3" applyFont="1" applyFill="1" applyBorder="1" applyAlignment="1">
      <alignment horizontal="left" vertical="center" wrapText="1"/>
    </xf>
    <xf numFmtId="0" fontId="17" fillId="6" borderId="3" xfId="1" applyFont="1" applyFill="1" applyBorder="1" applyAlignment="1">
      <alignment horizontal="left" vertical="center"/>
    </xf>
    <xf numFmtId="49" fontId="35" fillId="6" borderId="11" xfId="1" applyNumberFormat="1" applyFont="1" applyFill="1" applyBorder="1" applyAlignment="1">
      <alignment horizontal="center" vertical="center"/>
    </xf>
    <xf numFmtId="0" fontId="32" fillId="6" borderId="11" xfId="1" applyFont="1" applyFill="1" applyBorder="1" applyAlignment="1">
      <alignment horizontal="center"/>
    </xf>
    <xf numFmtId="0" fontId="2" fillId="0" borderId="0" xfId="1" applyFont="1"/>
    <xf numFmtId="0" fontId="20" fillId="7" borderId="1" xfId="1" applyFont="1" applyFill="1" applyBorder="1" applyAlignment="1">
      <alignment horizontal="center"/>
    </xf>
    <xf numFmtId="0" fontId="16" fillId="0" borderId="11" xfId="3" applyFont="1" applyBorder="1" applyAlignment="1">
      <alignment horizontal="left" vertical="center" wrapText="1"/>
    </xf>
    <xf numFmtId="0" fontId="20" fillId="7" borderId="1" xfId="1" applyFont="1" applyFill="1" applyBorder="1" applyAlignment="1">
      <alignment horizontal="center"/>
    </xf>
    <xf numFmtId="0" fontId="20" fillId="7" borderId="2" xfId="1" applyFont="1" applyFill="1" applyBorder="1" applyAlignment="1">
      <alignment horizontal="center"/>
    </xf>
    <xf numFmtId="0" fontId="17" fillId="6" borderId="10" xfId="1" quotePrefix="1" applyNumberFormat="1" applyFont="1" applyFill="1" applyBorder="1" applyAlignment="1">
      <alignment horizontal="center" vertical="center" wrapText="1"/>
    </xf>
    <xf numFmtId="2" fontId="16" fillId="0" borderId="10" xfId="1" applyNumberFormat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/>
    </xf>
    <xf numFmtId="49" fontId="18" fillId="6" borderId="11" xfId="0" applyNumberFormat="1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left" vertical="center" wrapText="1"/>
    </xf>
    <xf numFmtId="0" fontId="16" fillId="6" borderId="4" xfId="2" applyFont="1" applyFill="1" applyBorder="1" applyAlignment="1">
      <alignment vertical="center" wrapText="1"/>
    </xf>
    <xf numFmtId="49" fontId="16" fillId="6" borderId="4" xfId="2" applyNumberFormat="1" applyFont="1" applyFill="1" applyBorder="1" applyAlignment="1">
      <alignment horizontal="center" vertical="center" wrapText="1"/>
    </xf>
    <xf numFmtId="0" fontId="16" fillId="6" borderId="4" xfId="2" applyFont="1" applyFill="1" applyBorder="1" applyAlignment="1">
      <alignment horizontal="center" vertical="center" wrapText="1"/>
    </xf>
    <xf numFmtId="0" fontId="16" fillId="6" borderId="3" xfId="2" applyFont="1" applyFill="1" applyBorder="1" applyAlignment="1">
      <alignment vertical="center" wrapText="1"/>
    </xf>
    <xf numFmtId="0" fontId="16" fillId="6" borderId="1" xfId="2" applyFont="1" applyFill="1" applyBorder="1" applyAlignment="1">
      <alignment vertical="center" wrapText="1"/>
    </xf>
    <xf numFmtId="0" fontId="16" fillId="16" borderId="11" xfId="3" applyFont="1" applyFill="1" applyBorder="1" applyAlignment="1">
      <alignment vertical="center" wrapText="1"/>
    </xf>
    <xf numFmtId="0" fontId="16" fillId="7" borderId="11" xfId="3" applyFont="1" applyFill="1" applyBorder="1" applyAlignment="1">
      <alignment vertical="center" wrapText="1"/>
    </xf>
    <xf numFmtId="49" fontId="36" fillId="6" borderId="11" xfId="3" applyNumberFormat="1" applyFont="1" applyFill="1" applyBorder="1" applyAlignment="1">
      <alignment horizontal="center" vertical="center"/>
    </xf>
    <xf numFmtId="0" fontId="17" fillId="6" borderId="11" xfId="1" applyNumberFormat="1" applyFont="1" applyFill="1" applyBorder="1" applyAlignment="1">
      <alignment horizontal="center" vertical="center"/>
    </xf>
    <xf numFmtId="0" fontId="16" fillId="6" borderId="11" xfId="1" applyNumberFormat="1" applyFont="1" applyFill="1" applyBorder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21" fillId="7" borderId="11" xfId="1" applyNumberFormat="1" applyFont="1" applyFill="1" applyBorder="1"/>
    <xf numFmtId="0" fontId="20" fillId="7" borderId="1" xfId="1" applyFont="1" applyFill="1" applyBorder="1" applyAlignment="1">
      <alignment horizontal="center"/>
    </xf>
    <xf numFmtId="2" fontId="16" fillId="0" borderId="10" xfId="1" applyNumberFormat="1" applyFont="1" applyFill="1" applyBorder="1" applyAlignment="1">
      <alignment horizontal="center" vertical="center" wrapText="1"/>
    </xf>
    <xf numFmtId="2" fontId="17" fillId="6" borderId="10" xfId="1" applyNumberFormat="1" applyFont="1" applyFill="1" applyBorder="1" applyAlignment="1">
      <alignment horizontal="center" vertical="center" wrapText="1"/>
    </xf>
    <xf numFmtId="0" fontId="27" fillId="7" borderId="1" xfId="1" applyFont="1" applyFill="1" applyBorder="1" applyAlignment="1">
      <alignment horizontal="center"/>
    </xf>
    <xf numFmtId="0" fontId="27" fillId="7" borderId="2" xfId="1" applyFont="1" applyFill="1" applyBorder="1" applyAlignment="1">
      <alignment horizontal="center"/>
    </xf>
    <xf numFmtId="0" fontId="27" fillId="7" borderId="3" xfId="1" applyFont="1" applyFill="1" applyBorder="1" applyAlignment="1">
      <alignment horizontal="center"/>
    </xf>
    <xf numFmtId="0" fontId="31" fillId="7" borderId="1" xfId="1" applyFont="1" applyFill="1" applyBorder="1" applyAlignment="1">
      <alignment horizontal="center"/>
    </xf>
    <xf numFmtId="0" fontId="31" fillId="7" borderId="2" xfId="1" applyFont="1" applyFill="1" applyBorder="1" applyAlignment="1">
      <alignment horizontal="center"/>
    </xf>
    <xf numFmtId="0" fontId="31" fillId="7" borderId="3" xfId="1" applyFont="1" applyFill="1" applyBorder="1" applyAlignment="1">
      <alignment horizontal="center"/>
    </xf>
    <xf numFmtId="0" fontId="28" fillId="3" borderId="11" xfId="1" applyFont="1" applyFill="1" applyBorder="1" applyAlignment="1">
      <alignment horizontal="center"/>
    </xf>
    <xf numFmtId="0" fontId="20" fillId="2" borderId="4" xfId="1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7" fillId="7" borderId="11" xfId="1" applyFont="1" applyFill="1" applyBorder="1" applyAlignment="1">
      <alignment horizontal="center"/>
    </xf>
    <xf numFmtId="0" fontId="16" fillId="9" borderId="4" xfId="1" applyFont="1" applyFill="1" applyBorder="1" applyAlignment="1">
      <alignment horizontal="center" vertical="center" wrapText="1"/>
    </xf>
    <xf numFmtId="0" fontId="16" fillId="9" borderId="10" xfId="1" applyFont="1" applyFill="1" applyBorder="1" applyAlignment="1">
      <alignment horizontal="center" vertical="center" wrapText="1"/>
    </xf>
    <xf numFmtId="0" fontId="16" fillId="12" borderId="4" xfId="1" applyFont="1" applyFill="1" applyBorder="1" applyAlignment="1">
      <alignment horizontal="center" vertical="center" wrapText="1"/>
    </xf>
    <xf numFmtId="0" fontId="16" fillId="12" borderId="10" xfId="1" applyFont="1" applyFill="1" applyBorder="1" applyAlignment="1">
      <alignment horizontal="center" vertical="center" wrapText="1"/>
    </xf>
    <xf numFmtId="164" fontId="16" fillId="12" borderId="4" xfId="1" applyNumberFormat="1" applyFont="1" applyFill="1" applyBorder="1" applyAlignment="1">
      <alignment horizontal="center" vertical="center" wrapText="1"/>
    </xf>
    <xf numFmtId="164" fontId="16" fillId="12" borderId="10" xfId="1" applyNumberFormat="1" applyFont="1" applyFill="1" applyBorder="1" applyAlignment="1">
      <alignment horizontal="center" vertical="center" wrapText="1"/>
    </xf>
    <xf numFmtId="0" fontId="20" fillId="2" borderId="17" xfId="1" applyFont="1" applyFill="1" applyBorder="1" applyAlignment="1">
      <alignment horizontal="center" vertical="center" wrapText="1"/>
    </xf>
    <xf numFmtId="0" fontId="20" fillId="2" borderId="18" xfId="1" applyFont="1" applyFill="1" applyBorder="1" applyAlignment="1">
      <alignment horizontal="center" vertical="center" wrapText="1"/>
    </xf>
    <xf numFmtId="0" fontId="20" fillId="2" borderId="19" xfId="1" applyFont="1" applyFill="1" applyBorder="1" applyAlignment="1">
      <alignment horizontal="center"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7" borderId="5" xfId="1" applyFont="1" applyFill="1" applyBorder="1" applyAlignment="1">
      <alignment horizontal="center" vertical="center" wrapText="1"/>
    </xf>
    <xf numFmtId="0" fontId="20" fillId="7" borderId="13" xfId="1" applyFont="1" applyFill="1" applyBorder="1" applyAlignment="1">
      <alignment horizontal="center" vertical="center" wrapText="1"/>
    </xf>
    <xf numFmtId="0" fontId="20" fillId="7" borderId="6" xfId="1" applyFont="1" applyFill="1" applyBorder="1" applyAlignment="1">
      <alignment horizontal="center" vertical="center" wrapText="1"/>
    </xf>
    <xf numFmtId="0" fontId="20" fillId="7" borderId="12" xfId="1" applyFont="1" applyFill="1" applyBorder="1" applyAlignment="1">
      <alignment horizontal="center" vertical="center" wrapText="1"/>
    </xf>
    <xf numFmtId="0" fontId="20" fillId="7" borderId="0" xfId="1" applyFont="1" applyFill="1" applyBorder="1" applyAlignment="1">
      <alignment horizontal="center" vertical="center" wrapText="1"/>
    </xf>
    <xf numFmtId="0" fontId="20" fillId="7" borderId="16" xfId="1" applyFont="1" applyFill="1" applyBorder="1" applyAlignment="1">
      <alignment horizontal="center" vertical="center" wrapText="1"/>
    </xf>
    <xf numFmtId="0" fontId="20" fillId="7" borderId="8" xfId="1" applyFont="1" applyFill="1" applyBorder="1" applyAlignment="1">
      <alignment horizontal="center" vertical="center" wrapText="1"/>
    </xf>
    <xf numFmtId="0" fontId="20" fillId="7" borderId="14" xfId="1" applyFont="1" applyFill="1" applyBorder="1" applyAlignment="1">
      <alignment horizontal="center" vertical="center" wrapText="1"/>
    </xf>
    <xf numFmtId="0" fontId="20" fillId="7" borderId="9" xfId="1" applyFont="1" applyFill="1" applyBorder="1" applyAlignment="1">
      <alignment horizontal="center" vertical="center" wrapText="1"/>
    </xf>
    <xf numFmtId="0" fontId="20" fillId="12" borderId="5" xfId="1" applyFont="1" applyFill="1" applyBorder="1" applyAlignment="1">
      <alignment horizontal="center" vertical="center" wrapText="1"/>
    </xf>
    <xf numFmtId="0" fontId="20" fillId="12" borderId="13" xfId="1" applyFont="1" applyFill="1" applyBorder="1" applyAlignment="1">
      <alignment horizontal="center" vertical="center" wrapText="1"/>
    </xf>
    <xf numFmtId="0" fontId="20" fillId="12" borderId="6" xfId="1" applyFont="1" applyFill="1" applyBorder="1" applyAlignment="1">
      <alignment horizontal="center" vertical="center" wrapText="1"/>
    </xf>
    <xf numFmtId="0" fontId="20" fillId="12" borderId="12" xfId="1" applyFont="1" applyFill="1" applyBorder="1" applyAlignment="1">
      <alignment horizontal="center" vertical="center" wrapText="1"/>
    </xf>
    <xf numFmtId="0" fontId="20" fillId="12" borderId="0" xfId="1" applyFont="1" applyFill="1" applyBorder="1" applyAlignment="1">
      <alignment horizontal="center" vertical="center" wrapText="1"/>
    </xf>
    <xf numFmtId="0" fontId="20" fillId="12" borderId="16" xfId="1" applyFont="1" applyFill="1" applyBorder="1" applyAlignment="1">
      <alignment horizontal="center" vertical="center" wrapText="1"/>
    </xf>
    <xf numFmtId="0" fontId="20" fillId="12" borderId="8" xfId="1" applyFont="1" applyFill="1" applyBorder="1" applyAlignment="1">
      <alignment horizontal="center" vertical="center" wrapText="1"/>
    </xf>
    <xf numFmtId="0" fontId="20" fillId="12" borderId="14" xfId="1" applyFont="1" applyFill="1" applyBorder="1" applyAlignment="1">
      <alignment horizontal="center" vertical="center" wrapText="1"/>
    </xf>
    <xf numFmtId="0" fontId="20" fillId="12" borderId="9" xfId="1" applyFont="1" applyFill="1" applyBorder="1" applyAlignment="1">
      <alignment horizontal="center" vertical="center" wrapText="1"/>
    </xf>
    <xf numFmtId="0" fontId="20" fillId="9" borderId="5" xfId="1" applyFont="1" applyFill="1" applyBorder="1" applyAlignment="1">
      <alignment horizontal="center" vertical="center"/>
    </xf>
    <xf numFmtId="0" fontId="20" fillId="9" borderId="13" xfId="1" applyFont="1" applyFill="1" applyBorder="1" applyAlignment="1">
      <alignment horizontal="center" vertical="center"/>
    </xf>
    <xf numFmtId="0" fontId="20" fillId="9" borderId="6" xfId="1" applyFont="1" applyFill="1" applyBorder="1" applyAlignment="1">
      <alignment horizontal="center" vertical="center"/>
    </xf>
    <xf numFmtId="0" fontId="20" fillId="9" borderId="12" xfId="1" applyFont="1" applyFill="1" applyBorder="1" applyAlignment="1">
      <alignment horizontal="center" vertical="center"/>
    </xf>
    <xf numFmtId="0" fontId="20" fillId="9" borderId="0" xfId="1" applyFont="1" applyFill="1" applyBorder="1" applyAlignment="1">
      <alignment horizontal="center" vertical="center"/>
    </xf>
    <xf numFmtId="0" fontId="20" fillId="9" borderId="16" xfId="1" applyFont="1" applyFill="1" applyBorder="1" applyAlignment="1">
      <alignment horizontal="center" vertical="center"/>
    </xf>
    <xf numFmtId="0" fontId="20" fillId="9" borderId="8" xfId="1" applyFont="1" applyFill="1" applyBorder="1" applyAlignment="1">
      <alignment horizontal="center" vertical="center"/>
    </xf>
    <xf numFmtId="0" fontId="20" fillId="9" borderId="14" xfId="1" applyFont="1" applyFill="1" applyBorder="1" applyAlignment="1">
      <alignment horizontal="center" vertical="center"/>
    </xf>
    <xf numFmtId="0" fontId="20" fillId="9" borderId="9" xfId="1" applyFont="1" applyFill="1" applyBorder="1" applyAlignment="1">
      <alignment horizontal="center" vertical="center"/>
    </xf>
    <xf numFmtId="0" fontId="20" fillId="2" borderId="13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0" fillId="2" borderId="16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14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16" fillId="13" borderId="4" xfId="1" applyFont="1" applyFill="1" applyBorder="1" applyAlignment="1">
      <alignment horizontal="center" vertical="center" wrapText="1"/>
    </xf>
    <xf numFmtId="0" fontId="16" fillId="13" borderId="10" xfId="1" applyFont="1" applyFill="1" applyBorder="1" applyAlignment="1">
      <alignment horizontal="center" vertical="center" wrapText="1"/>
    </xf>
    <xf numFmtId="0" fontId="16" fillId="10" borderId="4" xfId="1" applyFont="1" applyFill="1" applyBorder="1" applyAlignment="1">
      <alignment horizontal="center" vertical="center" wrapText="1"/>
    </xf>
    <xf numFmtId="0" fontId="16" fillId="10" borderId="10" xfId="1" applyFont="1" applyFill="1" applyBorder="1" applyAlignment="1">
      <alignment horizontal="center" vertical="center" wrapText="1"/>
    </xf>
    <xf numFmtId="0" fontId="24" fillId="7" borderId="1" xfId="1" applyFont="1" applyFill="1" applyBorder="1" applyAlignment="1">
      <alignment horizontal="center"/>
    </xf>
    <xf numFmtId="0" fontId="24" fillId="7" borderId="2" xfId="1" applyFont="1" applyFill="1" applyBorder="1" applyAlignment="1">
      <alignment horizontal="center"/>
    </xf>
    <xf numFmtId="0" fontId="24" fillId="7" borderId="3" xfId="1" applyFont="1" applyFill="1" applyBorder="1" applyAlignment="1">
      <alignment horizontal="center"/>
    </xf>
    <xf numFmtId="0" fontId="16" fillId="7" borderId="4" xfId="1" applyFont="1" applyFill="1" applyBorder="1" applyAlignment="1">
      <alignment horizontal="center"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20" fillId="11" borderId="4" xfId="1" applyFont="1" applyFill="1" applyBorder="1" applyAlignment="1">
      <alignment horizontal="center" vertical="center" wrapText="1"/>
    </xf>
    <xf numFmtId="0" fontId="20" fillId="11" borderId="7" xfId="1" applyFont="1" applyFill="1" applyBorder="1" applyAlignment="1">
      <alignment horizontal="center" vertical="center" wrapText="1"/>
    </xf>
    <xf numFmtId="0" fontId="20" fillId="11" borderId="10" xfId="1" applyFont="1" applyFill="1" applyBorder="1" applyAlignment="1">
      <alignment horizontal="center" vertical="center" wrapText="1"/>
    </xf>
    <xf numFmtId="0" fontId="20" fillId="10" borderId="4" xfId="1" applyFont="1" applyFill="1" applyBorder="1" applyAlignment="1">
      <alignment horizontal="center" vertical="center" wrapText="1"/>
    </xf>
    <xf numFmtId="0" fontId="20" fillId="10" borderId="7" xfId="1" applyFont="1" applyFill="1" applyBorder="1" applyAlignment="1">
      <alignment horizontal="center" vertical="center" wrapText="1"/>
    </xf>
    <xf numFmtId="0" fontId="20" fillId="10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vertical="center" wrapText="1"/>
    </xf>
    <xf numFmtId="0" fontId="20" fillId="2" borderId="14" xfId="1" applyFont="1" applyFill="1" applyBorder="1" applyAlignment="1">
      <alignment vertical="center" wrapText="1"/>
    </xf>
    <xf numFmtId="0" fontId="20" fillId="2" borderId="9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8" fillId="6" borderId="1" xfId="1" applyFont="1" applyFill="1" applyBorder="1" applyAlignment="1">
      <alignment horizontal="center"/>
    </xf>
    <xf numFmtId="0" fontId="28" fillId="6" borderId="2" xfId="1" applyFont="1" applyFill="1" applyBorder="1" applyAlignment="1">
      <alignment horizontal="center"/>
    </xf>
    <xf numFmtId="0" fontId="28" fillId="6" borderId="3" xfId="1" applyFont="1" applyFill="1" applyBorder="1" applyAlignment="1">
      <alignment horizontal="center"/>
    </xf>
    <xf numFmtId="0" fontId="24" fillId="10" borderId="1" xfId="1" applyFont="1" applyFill="1" applyBorder="1" applyAlignment="1">
      <alignment horizontal="center"/>
    </xf>
    <xf numFmtId="0" fontId="24" fillId="10" borderId="2" xfId="1" applyFont="1" applyFill="1" applyBorder="1" applyAlignment="1">
      <alignment horizontal="center"/>
    </xf>
    <xf numFmtId="0" fontId="24" fillId="10" borderId="3" xfId="1" applyFont="1" applyFill="1" applyBorder="1" applyAlignment="1">
      <alignment horizontal="center"/>
    </xf>
    <xf numFmtId="0" fontId="24" fillId="13" borderId="1" xfId="1" applyFont="1" applyFill="1" applyBorder="1" applyAlignment="1">
      <alignment horizontal="center"/>
    </xf>
    <xf numFmtId="0" fontId="24" fillId="13" borderId="2" xfId="1" applyFont="1" applyFill="1" applyBorder="1" applyAlignment="1">
      <alignment horizontal="center"/>
    </xf>
    <xf numFmtId="0" fontId="24" fillId="13" borderId="3" xfId="1" applyFont="1" applyFill="1" applyBorder="1" applyAlignment="1">
      <alignment horizontal="center"/>
    </xf>
    <xf numFmtId="0" fontId="20" fillId="10" borderId="5" xfId="1" applyFont="1" applyFill="1" applyBorder="1" applyAlignment="1">
      <alignment horizontal="center" vertical="center"/>
    </xf>
    <xf numFmtId="0" fontId="20" fillId="10" borderId="13" xfId="1" applyFont="1" applyFill="1" applyBorder="1" applyAlignment="1">
      <alignment horizontal="center" vertical="center"/>
    </xf>
    <xf numFmtId="0" fontId="20" fillId="10" borderId="6" xfId="1" applyFont="1" applyFill="1" applyBorder="1" applyAlignment="1">
      <alignment horizontal="center" vertical="center"/>
    </xf>
    <xf numFmtId="0" fontId="20" fillId="10" borderId="12" xfId="1" applyFont="1" applyFill="1" applyBorder="1" applyAlignment="1">
      <alignment horizontal="center" vertical="center"/>
    </xf>
    <xf numFmtId="0" fontId="20" fillId="10" borderId="0" xfId="1" applyFont="1" applyFill="1" applyBorder="1" applyAlignment="1">
      <alignment horizontal="center" vertical="center"/>
    </xf>
    <xf numFmtId="0" fontId="20" fillId="10" borderId="16" xfId="1" applyFont="1" applyFill="1" applyBorder="1" applyAlignment="1">
      <alignment horizontal="center" vertical="center"/>
    </xf>
    <xf numFmtId="0" fontId="20" fillId="10" borderId="8" xfId="1" applyFont="1" applyFill="1" applyBorder="1" applyAlignment="1">
      <alignment horizontal="center" vertical="center"/>
    </xf>
    <xf numFmtId="0" fontId="20" fillId="10" borderId="14" xfId="1" applyFont="1" applyFill="1" applyBorder="1" applyAlignment="1">
      <alignment horizontal="center" vertical="center"/>
    </xf>
    <xf numFmtId="0" fontId="20" fillId="10" borderId="9" xfId="1" applyFont="1" applyFill="1" applyBorder="1" applyAlignment="1">
      <alignment horizontal="center" vertical="center"/>
    </xf>
    <xf numFmtId="0" fontId="20" fillId="13" borderId="5" xfId="1" applyFont="1" applyFill="1" applyBorder="1" applyAlignment="1">
      <alignment horizontal="center" vertical="center"/>
    </xf>
    <xf numFmtId="0" fontId="20" fillId="13" borderId="13" xfId="1" applyFont="1" applyFill="1" applyBorder="1" applyAlignment="1">
      <alignment horizontal="center" vertical="center"/>
    </xf>
    <xf numFmtId="0" fontId="20" fillId="13" borderId="6" xfId="1" applyFont="1" applyFill="1" applyBorder="1" applyAlignment="1">
      <alignment horizontal="center" vertical="center"/>
    </xf>
    <xf numFmtId="0" fontId="20" fillId="13" borderId="12" xfId="1" applyFont="1" applyFill="1" applyBorder="1" applyAlignment="1">
      <alignment horizontal="center" vertical="center"/>
    </xf>
    <xf numFmtId="0" fontId="20" fillId="13" borderId="0" xfId="1" applyFont="1" applyFill="1" applyBorder="1" applyAlignment="1">
      <alignment horizontal="center" vertical="center"/>
    </xf>
    <xf numFmtId="0" fontId="20" fillId="13" borderId="16" xfId="1" applyFont="1" applyFill="1" applyBorder="1" applyAlignment="1">
      <alignment horizontal="center" vertical="center"/>
    </xf>
    <xf numFmtId="0" fontId="20" fillId="13" borderId="8" xfId="1" applyFont="1" applyFill="1" applyBorder="1" applyAlignment="1">
      <alignment horizontal="center" vertical="center"/>
    </xf>
    <xf numFmtId="0" fontId="20" fillId="13" borderId="14" xfId="1" applyFont="1" applyFill="1" applyBorder="1" applyAlignment="1">
      <alignment horizontal="center" vertical="center"/>
    </xf>
    <xf numFmtId="0" fontId="20" fillId="13" borderId="9" xfId="1" applyFont="1" applyFill="1" applyBorder="1" applyAlignment="1">
      <alignment horizontal="center" vertical="center"/>
    </xf>
    <xf numFmtId="0" fontId="24" fillId="9" borderId="1" xfId="1" applyFont="1" applyFill="1" applyBorder="1" applyAlignment="1">
      <alignment horizontal="center"/>
    </xf>
    <xf numFmtId="0" fontId="24" fillId="9" borderId="2" xfId="1" applyFont="1" applyFill="1" applyBorder="1" applyAlignment="1">
      <alignment horizontal="center"/>
    </xf>
    <xf numFmtId="0" fontId="24" fillId="9" borderId="3" xfId="1" applyFont="1" applyFill="1" applyBorder="1" applyAlignment="1">
      <alignment horizontal="center"/>
    </xf>
    <xf numFmtId="0" fontId="24" fillId="12" borderId="1" xfId="1" applyFont="1" applyFill="1" applyBorder="1" applyAlignment="1">
      <alignment horizontal="center"/>
    </xf>
    <xf numFmtId="0" fontId="24" fillId="12" borderId="2" xfId="1" applyFont="1" applyFill="1" applyBorder="1" applyAlignment="1">
      <alignment horizontal="center"/>
    </xf>
    <xf numFmtId="0" fontId="24" fillId="12" borderId="3" xfId="1" applyFont="1" applyFill="1" applyBorder="1" applyAlignment="1">
      <alignment horizontal="center"/>
    </xf>
    <xf numFmtId="0" fontId="24" fillId="0" borderId="4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/>
    </xf>
    <xf numFmtId="0" fontId="20" fillId="2" borderId="13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 wrapText="1"/>
    </xf>
    <xf numFmtId="0" fontId="20" fillId="2" borderId="21" xfId="1" applyFont="1" applyFill="1" applyBorder="1" applyAlignment="1">
      <alignment horizontal="center" vertical="center" wrapText="1"/>
    </xf>
    <xf numFmtId="0" fontId="20" fillId="2" borderId="22" xfId="1" applyFont="1" applyFill="1" applyBorder="1" applyAlignment="1">
      <alignment horizontal="center" vertical="center" wrapText="1"/>
    </xf>
    <xf numFmtId="0" fontId="20" fillId="2" borderId="23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0" fillId="7" borderId="2" xfId="1" applyFont="1" applyFill="1" applyBorder="1" applyAlignment="1">
      <alignment horizontal="center"/>
    </xf>
    <xf numFmtId="0" fontId="20" fillId="7" borderId="3" xfId="1" applyFont="1" applyFill="1" applyBorder="1" applyAlignment="1">
      <alignment horizontal="center"/>
    </xf>
    <xf numFmtId="0" fontId="17" fillId="6" borderId="4" xfId="1" quotePrefix="1" applyNumberFormat="1" applyFont="1" applyFill="1" applyBorder="1" applyAlignment="1">
      <alignment horizontal="center" vertical="center" wrapText="1"/>
    </xf>
    <xf numFmtId="0" fontId="17" fillId="6" borderId="7" xfId="1" quotePrefix="1" applyNumberFormat="1" applyFont="1" applyFill="1" applyBorder="1" applyAlignment="1">
      <alignment horizontal="center" vertical="center" wrapText="1"/>
    </xf>
    <xf numFmtId="0" fontId="17" fillId="6" borderId="10" xfId="1" quotePrefix="1" applyNumberFormat="1" applyFont="1" applyFill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/>
    </xf>
    <xf numFmtId="0" fontId="21" fillId="7" borderId="2" xfId="1" applyFont="1" applyFill="1" applyBorder="1" applyAlignment="1">
      <alignment horizontal="center"/>
    </xf>
    <xf numFmtId="0" fontId="21" fillId="7" borderId="3" xfId="1" applyFont="1" applyFill="1" applyBorder="1" applyAlignment="1">
      <alignment horizontal="center"/>
    </xf>
    <xf numFmtId="2" fontId="17" fillId="6" borderId="4" xfId="1" applyNumberFormat="1" applyFont="1" applyFill="1" applyBorder="1" applyAlignment="1">
      <alignment horizontal="center" vertical="center" wrapText="1"/>
    </xf>
    <xf numFmtId="2" fontId="17" fillId="6" borderId="7" xfId="1" applyNumberFormat="1" applyFont="1" applyFill="1" applyBorder="1" applyAlignment="1">
      <alignment horizontal="center" vertical="center" wrapText="1"/>
    </xf>
    <xf numFmtId="2" fontId="17" fillId="6" borderId="10" xfId="1" applyNumberFormat="1" applyFont="1" applyFill="1" applyBorder="1" applyAlignment="1">
      <alignment horizontal="center" vertical="center" wrapText="1"/>
    </xf>
    <xf numFmtId="2" fontId="17" fillId="6" borderId="4" xfId="1" quotePrefix="1" applyNumberFormat="1" applyFont="1" applyFill="1" applyBorder="1" applyAlignment="1">
      <alignment horizontal="center" vertical="center" wrapText="1"/>
    </xf>
    <xf numFmtId="2" fontId="17" fillId="6" borderId="7" xfId="1" quotePrefix="1" applyNumberFormat="1" applyFont="1" applyFill="1" applyBorder="1" applyAlignment="1">
      <alignment horizontal="center" vertical="center" wrapText="1"/>
    </xf>
    <xf numFmtId="2" fontId="17" fillId="6" borderId="10" xfId="1" quotePrefix="1" applyNumberFormat="1" applyFont="1" applyFill="1" applyBorder="1" applyAlignment="1">
      <alignment horizontal="center" vertical="center" wrapText="1"/>
    </xf>
    <xf numFmtId="0" fontId="31" fillId="7" borderId="1" xfId="1" applyFont="1" applyFill="1" applyBorder="1" applyAlignment="1">
      <alignment horizontal="center" vertical="center"/>
    </xf>
    <xf numFmtId="0" fontId="31" fillId="7" borderId="2" xfId="1" applyFont="1" applyFill="1" applyBorder="1" applyAlignment="1">
      <alignment horizontal="center" vertical="center"/>
    </xf>
    <xf numFmtId="0" fontId="31" fillId="7" borderId="3" xfId="1" applyFont="1" applyFill="1" applyBorder="1" applyAlignment="1">
      <alignment horizontal="center" vertical="center"/>
    </xf>
    <xf numFmtId="0" fontId="27" fillId="7" borderId="1" xfId="1" applyFont="1" applyFill="1" applyBorder="1" applyAlignment="1">
      <alignment horizontal="center" vertical="center"/>
    </xf>
    <xf numFmtId="0" fontId="27" fillId="7" borderId="2" xfId="1" applyFont="1" applyFill="1" applyBorder="1" applyAlignment="1">
      <alignment horizontal="center" vertical="center"/>
    </xf>
    <xf numFmtId="0" fontId="27" fillId="7" borderId="3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/>
    </xf>
    <xf numFmtId="0" fontId="12" fillId="6" borderId="3" xfId="1" applyFont="1" applyFill="1" applyBorder="1" applyAlignment="1">
      <alignment horizontal="center"/>
    </xf>
    <xf numFmtId="3" fontId="12" fillId="6" borderId="1" xfId="1" applyNumberFormat="1" applyFont="1" applyFill="1" applyBorder="1" applyAlignment="1">
      <alignment horizontal="center" vertical="center"/>
    </xf>
    <xf numFmtId="3" fontId="12" fillId="6" borderId="2" xfId="1" applyNumberFormat="1" applyFont="1" applyFill="1" applyBorder="1" applyAlignment="1">
      <alignment horizontal="center" vertical="center"/>
    </xf>
    <xf numFmtId="3" fontId="12" fillId="6" borderId="3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9" fillId="6" borderId="1" xfId="1" applyNumberFormat="1" applyFont="1" applyFill="1" applyBorder="1" applyAlignment="1">
      <alignment horizontal="center" vertical="center"/>
    </xf>
    <xf numFmtId="3" fontId="19" fillId="6" borderId="2" xfId="1" applyNumberFormat="1" applyFont="1" applyFill="1" applyBorder="1" applyAlignment="1">
      <alignment horizontal="center" vertical="center"/>
    </xf>
    <xf numFmtId="3" fontId="19" fillId="6" borderId="3" xfId="1" applyNumberFormat="1" applyFont="1" applyFill="1" applyBorder="1" applyAlignment="1">
      <alignment horizontal="center" vertical="center"/>
    </xf>
    <xf numFmtId="0" fontId="28" fillId="3" borderId="12" xfId="1" applyFont="1" applyFill="1" applyBorder="1" applyAlignment="1">
      <alignment horizontal="center"/>
    </xf>
    <xf numFmtId="0" fontId="28" fillId="3" borderId="0" xfId="1" applyFont="1" applyFill="1" applyBorder="1" applyAlignment="1">
      <alignment horizontal="center"/>
    </xf>
    <xf numFmtId="0" fontId="28" fillId="3" borderId="16" xfId="1" applyFont="1" applyFill="1" applyBorder="1" applyAlignment="1">
      <alignment horizontal="center"/>
    </xf>
    <xf numFmtId="0" fontId="28" fillId="3" borderId="1" xfId="1" applyFont="1" applyFill="1" applyBorder="1" applyAlignment="1">
      <alignment horizontal="center" vertical="center"/>
    </xf>
    <xf numFmtId="0" fontId="28" fillId="3" borderId="2" xfId="1" applyFont="1" applyFill="1" applyBorder="1" applyAlignment="1">
      <alignment horizontal="center" vertical="center"/>
    </xf>
    <xf numFmtId="0" fontId="28" fillId="3" borderId="3" xfId="1" applyFont="1" applyFill="1" applyBorder="1" applyAlignment="1">
      <alignment horizontal="center" vertical="center"/>
    </xf>
    <xf numFmtId="2" fontId="16" fillId="0" borderId="4" xfId="1" applyNumberFormat="1" applyFont="1" applyFill="1" applyBorder="1" applyAlignment="1">
      <alignment horizontal="center" vertical="center" wrapText="1"/>
    </xf>
    <xf numFmtId="2" fontId="16" fillId="0" borderId="7" xfId="1" applyNumberFormat="1" applyFont="1" applyFill="1" applyBorder="1" applyAlignment="1">
      <alignment horizontal="center" vertical="center" wrapText="1"/>
    </xf>
    <xf numFmtId="2" fontId="16" fillId="0" borderId="10" xfId="1" applyNumberFormat="1" applyFont="1" applyFill="1" applyBorder="1" applyAlignment="1">
      <alignment horizontal="center" vertical="center" wrapText="1"/>
    </xf>
    <xf numFmtId="14" fontId="21" fillId="6" borderId="4" xfId="1" applyNumberFormat="1" applyFont="1" applyFill="1" applyBorder="1" applyAlignment="1">
      <alignment horizontal="center" vertical="center" wrapText="1"/>
    </xf>
    <xf numFmtId="14" fontId="21" fillId="6" borderId="7" xfId="1" applyNumberFormat="1" applyFont="1" applyFill="1" applyBorder="1" applyAlignment="1">
      <alignment horizontal="center" vertical="center" wrapText="1"/>
    </xf>
    <xf numFmtId="14" fontId="21" fillId="6" borderId="10" xfId="1" applyNumberFormat="1" applyFont="1" applyFill="1" applyBorder="1" applyAlignment="1">
      <alignment horizontal="center" vertical="center" wrapText="1"/>
    </xf>
    <xf numFmtId="0" fontId="1" fillId="6" borderId="0" xfId="1" applyFont="1" applyFill="1"/>
    <xf numFmtId="0" fontId="1" fillId="0" borderId="0" xfId="1" applyFont="1"/>
    <xf numFmtId="49" fontId="16" fillId="0" borderId="4" xfId="1" applyNumberFormat="1" applyFont="1" applyBorder="1" applyAlignment="1">
      <alignment horizontal="center" vertical="center" wrapText="1"/>
    </xf>
    <xf numFmtId="0" fontId="17" fillId="6" borderId="11" xfId="1" applyFont="1" applyFill="1" applyBorder="1" applyAlignment="1">
      <alignment horizontal="center" vertical="top" wrapText="1"/>
    </xf>
    <xf numFmtId="164" fontId="17" fillId="6" borderId="11" xfId="1" applyNumberFormat="1" applyFont="1" applyFill="1" applyBorder="1" applyAlignment="1">
      <alignment horizontal="center" vertical="center"/>
    </xf>
    <xf numFmtId="49" fontId="21" fillId="6" borderId="11" xfId="1" applyNumberFormat="1" applyFont="1" applyFill="1" applyBorder="1" applyAlignment="1">
      <alignment horizontal="center" vertical="center" wrapText="1"/>
    </xf>
    <xf numFmtId="0" fontId="16" fillId="6" borderId="0" xfId="3" applyFont="1" applyFill="1" applyAlignment="1">
      <alignment vertical="center" wrapText="1"/>
    </xf>
    <xf numFmtId="2" fontId="21" fillId="6" borderId="11" xfId="1" quotePrefix="1" applyNumberFormat="1" applyFont="1" applyFill="1" applyBorder="1" applyAlignment="1">
      <alignment horizontal="center" vertical="center" wrapText="1"/>
    </xf>
    <xf numFmtId="1" fontId="20" fillId="7" borderId="11" xfId="1" applyNumberFormat="1" applyFont="1" applyFill="1" applyBorder="1" applyAlignment="1">
      <alignment horizontal="center"/>
    </xf>
    <xf numFmtId="49" fontId="20" fillId="7" borderId="11" xfId="1" applyNumberFormat="1" applyFont="1" applyFill="1" applyBorder="1" applyAlignment="1">
      <alignment horizontal="center"/>
    </xf>
  </cellXfs>
  <cellStyles count="5">
    <cellStyle name="Обычный" xfId="0" builtinId="0"/>
    <cellStyle name="Обычный 12" xfId="3"/>
    <cellStyle name="Обычный 2" xfId="1"/>
    <cellStyle name="Обычный 2 4" xfId="4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4"/>
  <sheetViews>
    <sheetView tabSelected="1" zoomScale="70" zoomScaleNormal="70" workbookViewId="0">
      <pane ySplit="6" topLeftCell="A399" activePane="bottomLeft" state="frozen"/>
      <selection pane="bottomLeft" activeCell="L414" sqref="L414"/>
    </sheetView>
  </sheetViews>
  <sheetFormatPr defaultRowHeight="15"/>
  <cols>
    <col min="1" max="1" width="10.7109375" style="1" customWidth="1"/>
    <col min="2" max="2" width="40.5703125" style="1" customWidth="1"/>
    <col min="3" max="3" width="31.28515625" style="1" customWidth="1"/>
    <col min="4" max="4" width="33.140625" style="21" customWidth="1"/>
    <col min="5" max="5" width="45.5703125" style="1" customWidth="1"/>
    <col min="6" max="6" width="27.28515625" style="1" customWidth="1"/>
    <col min="7" max="7" width="17.7109375" style="1" bestFit="1" customWidth="1"/>
    <col min="8" max="8" width="24.42578125" style="1" customWidth="1"/>
    <col min="9" max="9" width="18.5703125" style="1" customWidth="1"/>
    <col min="10" max="10" width="19.42578125" style="1" customWidth="1"/>
    <col min="11" max="11" width="20.28515625" style="3" customWidth="1"/>
    <col min="12" max="13" width="22" style="3" customWidth="1"/>
    <col min="14" max="14" width="15" style="1" customWidth="1"/>
    <col min="15" max="15" width="21" style="1" customWidth="1"/>
    <col min="16" max="16" width="23.28515625" style="1" hidden="1" customWidth="1"/>
    <col min="17" max="17" width="11" style="2" hidden="1" customWidth="1"/>
    <col min="18" max="18" width="18.7109375" style="1" hidden="1" customWidth="1"/>
    <col min="19" max="19" width="21.85546875" style="1" hidden="1" customWidth="1"/>
    <col min="20" max="20" width="18.42578125" style="1" hidden="1" customWidth="1"/>
    <col min="21" max="21" width="26.28515625" style="265" customWidth="1"/>
    <col min="22" max="22" width="27.28515625" style="14" customWidth="1"/>
    <col min="23" max="23" width="24.7109375" style="14" customWidth="1"/>
    <col min="24" max="24" width="24.140625" style="14" customWidth="1"/>
    <col min="25" max="25" width="28.85546875" style="1" customWidth="1"/>
    <col min="26" max="26" width="43" style="1" customWidth="1"/>
    <col min="27" max="27" width="17.7109375" style="1" bestFit="1" customWidth="1"/>
    <col min="28" max="28" width="12.85546875" style="1" bestFit="1" customWidth="1"/>
    <col min="29" max="29" width="32.42578125" style="1" customWidth="1"/>
    <col min="30" max="30" width="13.5703125" style="1" bestFit="1" customWidth="1"/>
    <col min="31" max="31" width="28.28515625" style="1" customWidth="1"/>
    <col min="32" max="32" width="26.7109375" style="1" customWidth="1"/>
    <col min="33" max="33" width="27.7109375" style="1" customWidth="1"/>
    <col min="34" max="34" width="22.42578125" style="1" customWidth="1"/>
    <col min="35" max="36" width="20.140625" style="1" customWidth="1"/>
    <col min="37" max="37" width="20.140625" style="1" bestFit="1" customWidth="1"/>
    <col min="38" max="39" width="19.5703125" style="1" customWidth="1"/>
    <col min="40" max="40" width="17.7109375" style="1" bestFit="1" customWidth="1"/>
    <col min="41" max="41" width="20" style="1" customWidth="1"/>
    <col min="42" max="42" width="29.140625" style="1" customWidth="1"/>
    <col min="43" max="43" width="18.7109375" style="1" customWidth="1"/>
    <col min="44" max="44" width="13.140625" style="1" customWidth="1"/>
    <col min="45" max="45" width="20" style="1" customWidth="1"/>
    <col min="46" max="46" width="18.7109375" style="1" customWidth="1"/>
    <col min="47" max="47" width="17.7109375" style="1" customWidth="1"/>
    <col min="48" max="16384" width="9.140625" style="1"/>
  </cols>
  <sheetData>
    <row r="1" spans="1:48" ht="24.75" customHeight="1">
      <c r="A1" s="468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70"/>
      <c r="Q1" s="510" t="s">
        <v>64</v>
      </c>
      <c r="R1" s="507" t="s">
        <v>63</v>
      </c>
      <c r="S1" s="507" t="s">
        <v>62</v>
      </c>
      <c r="T1" s="504" t="s">
        <v>61</v>
      </c>
      <c r="U1" s="465"/>
      <c r="V1" s="466"/>
      <c r="W1" s="466"/>
      <c r="X1" s="466"/>
      <c r="Y1" s="466"/>
      <c r="Z1" s="467"/>
      <c r="AA1" s="57"/>
      <c r="AB1" s="58"/>
      <c r="AC1" s="454"/>
      <c r="AD1" s="455"/>
      <c r="AE1" s="455"/>
      <c r="AF1" s="456"/>
      <c r="AG1" s="501"/>
      <c r="AH1" s="502"/>
      <c r="AI1" s="502"/>
      <c r="AJ1" s="503"/>
      <c r="AK1" s="498"/>
      <c r="AL1" s="499"/>
      <c r="AM1" s="499"/>
      <c r="AN1" s="500"/>
      <c r="AO1" s="474"/>
      <c r="AP1" s="475"/>
      <c r="AQ1" s="475"/>
      <c r="AR1" s="476"/>
      <c r="AS1" s="477"/>
      <c r="AT1" s="478"/>
      <c r="AU1" s="479"/>
    </row>
    <row r="2" spans="1:48" ht="58.5" customHeight="1">
      <c r="A2" s="398" t="s">
        <v>1</v>
      </c>
      <c r="B2" s="443" t="s">
        <v>1154</v>
      </c>
      <c r="C2" s="443" t="s">
        <v>1155</v>
      </c>
      <c r="D2" s="443" t="s">
        <v>448</v>
      </c>
      <c r="E2" s="443" t="s">
        <v>1157</v>
      </c>
      <c r="F2" s="398" t="s">
        <v>1156</v>
      </c>
      <c r="G2" s="447" t="s">
        <v>1249</v>
      </c>
      <c r="H2" s="439"/>
      <c r="I2" s="439"/>
      <c r="J2" s="439"/>
      <c r="K2" s="440"/>
      <c r="L2" s="439" t="s">
        <v>1250</v>
      </c>
      <c r="M2" s="440"/>
      <c r="N2" s="447" t="s">
        <v>1251</v>
      </c>
      <c r="O2" s="440"/>
      <c r="P2" s="443" t="s">
        <v>449</v>
      </c>
      <c r="Q2" s="511"/>
      <c r="R2" s="508"/>
      <c r="S2" s="508"/>
      <c r="T2" s="505"/>
      <c r="U2" s="398" t="s">
        <v>1158</v>
      </c>
      <c r="V2" s="513" t="s">
        <v>162</v>
      </c>
      <c r="W2" s="514"/>
      <c r="X2" s="515"/>
      <c r="Y2" s="447" t="s">
        <v>163</v>
      </c>
      <c r="Z2" s="440"/>
      <c r="AA2" s="462" t="s">
        <v>164</v>
      </c>
      <c r="AB2" s="459" t="s">
        <v>165</v>
      </c>
      <c r="AC2" s="412" t="s">
        <v>231</v>
      </c>
      <c r="AD2" s="413"/>
      <c r="AE2" s="413"/>
      <c r="AF2" s="414"/>
      <c r="AG2" s="421" t="s">
        <v>236</v>
      </c>
      <c r="AH2" s="422"/>
      <c r="AI2" s="422"/>
      <c r="AJ2" s="423"/>
      <c r="AK2" s="430" t="s">
        <v>240</v>
      </c>
      <c r="AL2" s="431"/>
      <c r="AM2" s="431"/>
      <c r="AN2" s="432"/>
      <c r="AO2" s="480" t="s">
        <v>244</v>
      </c>
      <c r="AP2" s="481"/>
      <c r="AQ2" s="481"/>
      <c r="AR2" s="482"/>
      <c r="AS2" s="489" t="s">
        <v>248</v>
      </c>
      <c r="AT2" s="490"/>
      <c r="AU2" s="491"/>
    </row>
    <row r="3" spans="1:48" ht="58.5" customHeight="1">
      <c r="A3" s="446"/>
      <c r="B3" s="444"/>
      <c r="C3" s="444"/>
      <c r="D3" s="444"/>
      <c r="E3" s="444"/>
      <c r="F3" s="399"/>
      <c r="G3" s="523" t="s">
        <v>2</v>
      </c>
      <c r="H3" s="523" t="s">
        <v>3</v>
      </c>
      <c r="I3" s="408" t="s">
        <v>1248</v>
      </c>
      <c r="J3" s="408"/>
      <c r="K3" s="409"/>
      <c r="L3" s="441"/>
      <c r="M3" s="442"/>
      <c r="N3" s="399"/>
      <c r="O3" s="442"/>
      <c r="P3" s="444"/>
      <c r="Q3" s="511"/>
      <c r="R3" s="508"/>
      <c r="S3" s="508"/>
      <c r="T3" s="505"/>
      <c r="U3" s="446"/>
      <c r="V3" s="516"/>
      <c r="W3" s="517"/>
      <c r="X3" s="518"/>
      <c r="Y3" s="399"/>
      <c r="Z3" s="442"/>
      <c r="AA3" s="463"/>
      <c r="AB3" s="460"/>
      <c r="AC3" s="415"/>
      <c r="AD3" s="416"/>
      <c r="AE3" s="416"/>
      <c r="AF3" s="417"/>
      <c r="AG3" s="424"/>
      <c r="AH3" s="425"/>
      <c r="AI3" s="425"/>
      <c r="AJ3" s="426"/>
      <c r="AK3" s="433"/>
      <c r="AL3" s="434"/>
      <c r="AM3" s="434"/>
      <c r="AN3" s="435"/>
      <c r="AO3" s="483"/>
      <c r="AP3" s="484"/>
      <c r="AQ3" s="484"/>
      <c r="AR3" s="485"/>
      <c r="AS3" s="492"/>
      <c r="AT3" s="493"/>
      <c r="AU3" s="494"/>
    </row>
    <row r="4" spans="1:48" ht="25.5" customHeight="1">
      <c r="A4" s="446"/>
      <c r="B4" s="444"/>
      <c r="C4" s="444"/>
      <c r="D4" s="444"/>
      <c r="E4" s="444"/>
      <c r="F4" s="399"/>
      <c r="G4" s="524"/>
      <c r="H4" s="524"/>
      <c r="I4" s="410"/>
      <c r="J4" s="410"/>
      <c r="K4" s="411"/>
      <c r="L4" s="441"/>
      <c r="M4" s="442"/>
      <c r="N4" s="399"/>
      <c r="O4" s="442"/>
      <c r="P4" s="444"/>
      <c r="Q4" s="511"/>
      <c r="R4" s="508"/>
      <c r="S4" s="508"/>
      <c r="T4" s="505"/>
      <c r="U4" s="446"/>
      <c r="V4" s="516"/>
      <c r="W4" s="517"/>
      <c r="X4" s="518"/>
      <c r="Y4" s="399"/>
      <c r="Z4" s="442"/>
      <c r="AA4" s="463"/>
      <c r="AB4" s="460"/>
      <c r="AC4" s="418"/>
      <c r="AD4" s="419"/>
      <c r="AE4" s="419"/>
      <c r="AF4" s="420"/>
      <c r="AG4" s="427"/>
      <c r="AH4" s="428"/>
      <c r="AI4" s="428"/>
      <c r="AJ4" s="429"/>
      <c r="AK4" s="436"/>
      <c r="AL4" s="437"/>
      <c r="AM4" s="437"/>
      <c r="AN4" s="438"/>
      <c r="AO4" s="486"/>
      <c r="AP4" s="487"/>
      <c r="AQ4" s="487"/>
      <c r="AR4" s="488"/>
      <c r="AS4" s="495"/>
      <c r="AT4" s="496"/>
      <c r="AU4" s="497"/>
      <c r="AV4" s="366" t="s">
        <v>1792</v>
      </c>
    </row>
    <row r="5" spans="1:48" ht="0.75" hidden="1" customHeight="1">
      <c r="A5" s="446"/>
      <c r="B5" s="444"/>
      <c r="C5" s="444"/>
      <c r="D5" s="444"/>
      <c r="E5" s="444"/>
      <c r="F5" s="399"/>
      <c r="G5" s="524"/>
      <c r="H5" s="524"/>
      <c r="I5" s="278"/>
      <c r="J5" s="247"/>
      <c r="K5" s="446" t="s">
        <v>1247</v>
      </c>
      <c r="L5" s="288" t="s">
        <v>4</v>
      </c>
      <c r="M5" s="288" t="s">
        <v>4</v>
      </c>
      <c r="N5" s="448"/>
      <c r="O5" s="449"/>
      <c r="P5" s="444"/>
      <c r="Q5" s="511"/>
      <c r="R5" s="508"/>
      <c r="S5" s="508"/>
      <c r="T5" s="505"/>
      <c r="U5" s="446"/>
      <c r="V5" s="519"/>
      <c r="W5" s="520"/>
      <c r="X5" s="521"/>
      <c r="Y5" s="400"/>
      <c r="Z5" s="449"/>
      <c r="AA5" s="463"/>
      <c r="AB5" s="460"/>
      <c r="AC5" s="457" t="s">
        <v>232</v>
      </c>
      <c r="AD5" s="457" t="s">
        <v>233</v>
      </c>
      <c r="AE5" s="457" t="s">
        <v>234</v>
      </c>
      <c r="AF5" s="457" t="s">
        <v>235</v>
      </c>
      <c r="AG5" s="406" t="s">
        <v>237</v>
      </c>
      <c r="AH5" s="404" t="s">
        <v>238</v>
      </c>
      <c r="AI5" s="404" t="s">
        <v>239</v>
      </c>
      <c r="AJ5" s="404" t="s">
        <v>235</v>
      </c>
      <c r="AK5" s="402" t="s">
        <v>241</v>
      </c>
      <c r="AL5" s="402" t="s">
        <v>242</v>
      </c>
      <c r="AM5" s="402" t="s">
        <v>243</v>
      </c>
      <c r="AN5" s="402" t="s">
        <v>235</v>
      </c>
      <c r="AO5" s="452" t="s">
        <v>245</v>
      </c>
      <c r="AP5" s="452" t="s">
        <v>246</v>
      </c>
      <c r="AQ5" s="452" t="s">
        <v>247</v>
      </c>
      <c r="AR5" s="452" t="s">
        <v>235</v>
      </c>
      <c r="AS5" s="450" t="s">
        <v>249</v>
      </c>
      <c r="AT5" s="450" t="s">
        <v>250</v>
      </c>
      <c r="AU5" s="450" t="s">
        <v>235</v>
      </c>
    </row>
    <row r="6" spans="1:48" ht="75" customHeight="1">
      <c r="A6" s="522"/>
      <c r="B6" s="445"/>
      <c r="C6" s="445"/>
      <c r="D6" s="445"/>
      <c r="E6" s="445"/>
      <c r="F6" s="400"/>
      <c r="G6" s="525"/>
      <c r="H6" s="525"/>
      <c r="I6" s="246" t="s">
        <v>2</v>
      </c>
      <c r="J6" s="244" t="s">
        <v>3</v>
      </c>
      <c r="K6" s="400"/>
      <c r="L6" s="277" t="s">
        <v>4</v>
      </c>
      <c r="M6" s="277" t="s">
        <v>5</v>
      </c>
      <c r="N6" s="245" t="s">
        <v>2</v>
      </c>
      <c r="O6" s="243" t="s">
        <v>3</v>
      </c>
      <c r="P6" s="445"/>
      <c r="Q6" s="512"/>
      <c r="R6" s="509"/>
      <c r="S6" s="509"/>
      <c r="T6" s="506"/>
      <c r="U6" s="522"/>
      <c r="V6" s="245" t="s">
        <v>1161</v>
      </c>
      <c r="W6" s="243" t="s">
        <v>1162</v>
      </c>
      <c r="X6" s="267" t="s">
        <v>1163</v>
      </c>
      <c r="Y6" s="243" t="s">
        <v>1160</v>
      </c>
      <c r="Z6" s="243" t="s">
        <v>1159</v>
      </c>
      <c r="AA6" s="464"/>
      <c r="AB6" s="461"/>
      <c r="AC6" s="458"/>
      <c r="AD6" s="458"/>
      <c r="AE6" s="458"/>
      <c r="AF6" s="458"/>
      <c r="AG6" s="407"/>
      <c r="AH6" s="405"/>
      <c r="AI6" s="405"/>
      <c r="AJ6" s="405"/>
      <c r="AK6" s="403"/>
      <c r="AL6" s="403"/>
      <c r="AM6" s="403"/>
      <c r="AN6" s="403"/>
      <c r="AO6" s="453"/>
      <c r="AP6" s="453"/>
      <c r="AQ6" s="453"/>
      <c r="AR6" s="453"/>
      <c r="AS6" s="451"/>
      <c r="AT6" s="451"/>
      <c r="AU6" s="451"/>
    </row>
    <row r="7" spans="1:48" s="275" customFormat="1" ht="28.5" customHeight="1">
      <c r="A7" s="299">
        <v>1</v>
      </c>
      <c r="B7" s="299">
        <v>2</v>
      </c>
      <c r="C7" s="299">
        <v>3</v>
      </c>
      <c r="D7" s="299">
        <v>4</v>
      </c>
      <c r="E7" s="299">
        <v>5</v>
      </c>
      <c r="F7" s="299">
        <v>6</v>
      </c>
      <c r="G7" s="299">
        <v>7</v>
      </c>
      <c r="H7" s="299">
        <v>8</v>
      </c>
      <c r="I7" s="299">
        <v>9</v>
      </c>
      <c r="J7" s="299">
        <v>10</v>
      </c>
      <c r="K7" s="299">
        <v>11</v>
      </c>
      <c r="L7" s="299">
        <v>12</v>
      </c>
      <c r="M7" s="299">
        <v>13</v>
      </c>
      <c r="N7" s="28">
        <v>14</v>
      </c>
      <c r="O7" s="28">
        <v>15</v>
      </c>
      <c r="P7" s="299"/>
      <c r="Q7" s="299"/>
      <c r="R7" s="300"/>
      <c r="S7" s="300"/>
      <c r="T7" s="300"/>
      <c r="U7" s="299">
        <v>16</v>
      </c>
      <c r="V7" s="273">
        <v>17</v>
      </c>
      <c r="W7" s="28">
        <v>18</v>
      </c>
      <c r="X7" s="274">
        <v>19</v>
      </c>
      <c r="Y7" s="28">
        <v>20</v>
      </c>
      <c r="Z7" s="28">
        <v>21</v>
      </c>
      <c r="AA7" s="299"/>
      <c r="AB7" s="299"/>
      <c r="AC7" s="299"/>
      <c r="AD7" s="299"/>
      <c r="AE7" s="299"/>
      <c r="AF7" s="299"/>
      <c r="AG7" s="301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</row>
    <row r="8" spans="1:48" s="265" customFormat="1" ht="20.25">
      <c r="A8" s="397" t="s">
        <v>727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61"/>
      <c r="AB8" s="61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8" s="265" customFormat="1" ht="18.75">
      <c r="A9" s="401" t="s">
        <v>740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61"/>
      <c r="AB9" s="61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8" s="3" customFormat="1" ht="90" customHeight="1">
      <c r="A10" s="302" t="s">
        <v>842</v>
      </c>
      <c r="B10" s="303" t="s">
        <v>836</v>
      </c>
      <c r="C10" s="303"/>
      <c r="D10" s="304" t="s">
        <v>1170</v>
      </c>
      <c r="E10" s="305" t="s">
        <v>838</v>
      </c>
      <c r="F10" s="306" t="s">
        <v>1253</v>
      </c>
      <c r="G10" s="307">
        <v>150</v>
      </c>
      <c r="H10" s="271">
        <v>150</v>
      </c>
      <c r="I10" s="271">
        <v>0</v>
      </c>
      <c r="J10" s="271">
        <v>0</v>
      </c>
      <c r="K10" s="271">
        <v>0</v>
      </c>
      <c r="L10" s="307">
        <v>150</v>
      </c>
      <c r="M10" s="268">
        <v>0</v>
      </c>
      <c r="N10" s="223">
        <v>30</v>
      </c>
      <c r="O10" s="176">
        <v>30</v>
      </c>
      <c r="P10" s="308" t="s">
        <v>77</v>
      </c>
      <c r="Q10" s="180" t="s">
        <v>54</v>
      </c>
      <c r="R10" s="180" t="s">
        <v>49</v>
      </c>
      <c r="S10" s="180" t="s">
        <v>55</v>
      </c>
      <c r="T10" s="80"/>
      <c r="U10" s="305"/>
      <c r="V10" s="304" t="s">
        <v>840</v>
      </c>
      <c r="W10" s="304" t="s">
        <v>839</v>
      </c>
      <c r="X10" s="305">
        <v>4200</v>
      </c>
      <c r="Y10" s="304" t="s">
        <v>841</v>
      </c>
      <c r="Z10" s="304" t="s">
        <v>837</v>
      </c>
      <c r="AA10" s="279"/>
      <c r="AB10" s="279"/>
      <c r="AC10" s="94"/>
      <c r="AD10" s="94"/>
      <c r="AE10" s="94"/>
      <c r="AF10" s="94"/>
      <c r="AG10" s="94">
        <v>37.700000000000003</v>
      </c>
      <c r="AH10" s="94">
        <v>108</v>
      </c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</row>
    <row r="11" spans="1:48" s="3" customFormat="1" ht="84" customHeight="1">
      <c r="A11" s="155" t="s">
        <v>907</v>
      </c>
      <c r="B11" s="165" t="s">
        <v>255</v>
      </c>
      <c r="C11" s="166"/>
      <c r="D11" s="174" t="s">
        <v>256</v>
      </c>
      <c r="E11" s="195" t="s">
        <v>257</v>
      </c>
      <c r="F11" s="22" t="s">
        <v>1253</v>
      </c>
      <c r="G11" s="128">
        <v>5</v>
      </c>
      <c r="H11" s="101">
        <v>5</v>
      </c>
      <c r="I11" s="112">
        <v>0</v>
      </c>
      <c r="J11" s="112">
        <v>0</v>
      </c>
      <c r="K11" s="101">
        <v>0</v>
      </c>
      <c r="L11" s="101">
        <v>5</v>
      </c>
      <c r="M11" s="268">
        <v>0</v>
      </c>
      <c r="N11" s="99">
        <v>10</v>
      </c>
      <c r="O11" s="99">
        <v>10</v>
      </c>
      <c r="P11" s="154"/>
      <c r="Q11" s="78"/>
      <c r="R11" s="78"/>
      <c r="S11" s="78"/>
      <c r="T11" s="80"/>
      <c r="U11" s="79"/>
      <c r="V11" s="79"/>
      <c r="W11" s="79"/>
      <c r="X11" s="79"/>
      <c r="Y11" s="81"/>
      <c r="Z11" s="81"/>
      <c r="AA11" s="81"/>
      <c r="AB11" s="81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</row>
    <row r="12" spans="1:48" s="3" customFormat="1" ht="84" customHeight="1">
      <c r="A12" s="155" t="s">
        <v>1021</v>
      </c>
      <c r="B12" s="157" t="s">
        <v>1022</v>
      </c>
      <c r="C12" s="157"/>
      <c r="D12" s="157" t="s">
        <v>1171</v>
      </c>
      <c r="E12" s="222" t="s">
        <v>1028</v>
      </c>
      <c r="F12" s="22" t="s">
        <v>1253</v>
      </c>
      <c r="G12" s="128">
        <v>20</v>
      </c>
      <c r="H12" s="101">
        <v>20</v>
      </c>
      <c r="I12" s="112">
        <v>0</v>
      </c>
      <c r="J12" s="112">
        <v>0</v>
      </c>
      <c r="K12" s="101">
        <v>0</v>
      </c>
      <c r="L12" s="101">
        <v>20</v>
      </c>
      <c r="M12" s="268">
        <v>0</v>
      </c>
      <c r="N12" s="99">
        <v>25</v>
      </c>
      <c r="O12" s="99">
        <v>25</v>
      </c>
      <c r="P12" s="154"/>
      <c r="Q12" s="78"/>
      <c r="R12" s="78"/>
      <c r="S12" s="78"/>
      <c r="T12" s="80"/>
      <c r="U12" s="174"/>
      <c r="V12" s="157" t="s">
        <v>1026</v>
      </c>
      <c r="W12" s="157" t="s">
        <v>1025</v>
      </c>
      <c r="X12" s="174">
        <v>27000</v>
      </c>
      <c r="Y12" s="157" t="s">
        <v>1027</v>
      </c>
      <c r="Z12" s="157" t="s">
        <v>1024</v>
      </c>
      <c r="AA12" s="81"/>
      <c r="AB12" s="81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</row>
    <row r="13" spans="1:48" s="48" customFormat="1" ht="116.25" customHeight="1">
      <c r="A13" s="111" t="s">
        <v>1047</v>
      </c>
      <c r="B13" s="41" t="s">
        <v>1145</v>
      </c>
      <c r="C13" s="41"/>
      <c r="D13" s="41" t="s">
        <v>1172</v>
      </c>
      <c r="E13" s="42" t="s">
        <v>676</v>
      </c>
      <c r="F13" s="22" t="s">
        <v>1253</v>
      </c>
      <c r="G13" s="101">
        <v>20</v>
      </c>
      <c r="H13" s="112">
        <v>20</v>
      </c>
      <c r="I13" s="112">
        <v>0</v>
      </c>
      <c r="J13" s="112">
        <v>0</v>
      </c>
      <c r="K13" s="112">
        <v>0</v>
      </c>
      <c r="L13" s="101">
        <v>20</v>
      </c>
      <c r="M13" s="268">
        <v>0</v>
      </c>
      <c r="N13" s="99">
        <v>20</v>
      </c>
      <c r="O13" s="99">
        <v>20</v>
      </c>
      <c r="P13" s="113"/>
      <c r="Q13" s="78"/>
      <c r="R13" s="78"/>
      <c r="S13" s="140"/>
      <c r="T13" s="80"/>
      <c r="U13" s="42"/>
      <c r="V13" s="41" t="s">
        <v>678</v>
      </c>
      <c r="W13" s="41" t="s">
        <v>677</v>
      </c>
      <c r="X13" s="42">
        <v>19605</v>
      </c>
      <c r="Y13" s="41" t="s">
        <v>675</v>
      </c>
      <c r="Z13" s="81"/>
      <c r="AA13" s="81"/>
      <c r="AB13" s="81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</row>
    <row r="14" spans="1:48" s="48" customFormat="1" ht="116.25" customHeight="1">
      <c r="A14" s="111" t="s">
        <v>1051</v>
      </c>
      <c r="B14" s="47" t="s">
        <v>1146</v>
      </c>
      <c r="C14" s="232"/>
      <c r="D14" s="231" t="s">
        <v>1357</v>
      </c>
      <c r="E14" s="232" t="s">
        <v>161</v>
      </c>
      <c r="F14" s="22" t="s">
        <v>1253</v>
      </c>
      <c r="G14" s="101">
        <v>190</v>
      </c>
      <c r="H14" s="112">
        <v>190</v>
      </c>
      <c r="I14" s="112">
        <v>0</v>
      </c>
      <c r="J14" s="112">
        <v>0</v>
      </c>
      <c r="K14" s="112">
        <v>0</v>
      </c>
      <c r="L14" s="101">
        <v>190</v>
      </c>
      <c r="M14" s="268">
        <v>0</v>
      </c>
      <c r="N14" s="99">
        <v>30</v>
      </c>
      <c r="O14" s="99">
        <v>30</v>
      </c>
      <c r="P14" s="113" t="s">
        <v>75</v>
      </c>
      <c r="Q14" s="78"/>
      <c r="R14" s="78"/>
      <c r="S14" s="78"/>
      <c r="T14" s="80"/>
      <c r="U14" s="55" t="s">
        <v>1358</v>
      </c>
      <c r="V14" s="55" t="s">
        <v>1361</v>
      </c>
      <c r="W14" s="55" t="s">
        <v>1360</v>
      </c>
      <c r="X14" s="26">
        <v>11500</v>
      </c>
      <c r="Y14" s="55" t="s">
        <v>1362</v>
      </c>
      <c r="Z14" s="55" t="s">
        <v>1359</v>
      </c>
      <c r="AA14" s="81"/>
      <c r="AB14" s="81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</row>
    <row r="15" spans="1:48" ht="15.75">
      <c r="A15" s="88"/>
      <c r="B15" s="88" t="s">
        <v>16</v>
      </c>
      <c r="C15" s="88"/>
      <c r="D15" s="183"/>
      <c r="E15" s="88"/>
      <c r="F15" s="88"/>
      <c r="G15" s="67">
        <v>385</v>
      </c>
      <c r="H15" s="67">
        <v>385</v>
      </c>
      <c r="I15" s="67">
        <v>0</v>
      </c>
      <c r="J15" s="67">
        <v>0</v>
      </c>
      <c r="K15" s="67">
        <v>0</v>
      </c>
      <c r="L15" s="67">
        <v>385</v>
      </c>
      <c r="M15" s="67">
        <v>0</v>
      </c>
      <c r="N15" s="68">
        <v>115</v>
      </c>
      <c r="O15" s="68">
        <v>115</v>
      </c>
      <c r="P15" s="182"/>
      <c r="Q15" s="59"/>
      <c r="R15" s="59"/>
      <c r="S15" s="59"/>
      <c r="T15" s="60"/>
      <c r="U15" s="61"/>
      <c r="V15" s="249"/>
      <c r="W15" s="30"/>
      <c r="X15" s="30"/>
      <c r="Y15" s="61"/>
      <c r="Z15" s="61"/>
      <c r="AA15" s="61"/>
      <c r="AB15" s="61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</row>
    <row r="16" spans="1:48" s="167" customFormat="1" ht="18.75">
      <c r="A16" s="541" t="s">
        <v>757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3"/>
      <c r="Q16" s="185"/>
      <c r="U16" s="169"/>
      <c r="V16" s="256"/>
      <c r="W16" s="168"/>
      <c r="X16" s="168"/>
      <c r="Y16" s="169"/>
      <c r="Z16" s="169"/>
      <c r="AA16" s="169"/>
      <c r="AB16" s="169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</row>
    <row r="17" spans="1:47" s="3" customFormat="1" ht="90" customHeight="1">
      <c r="A17" s="192" t="s">
        <v>741</v>
      </c>
      <c r="B17" s="187" t="s">
        <v>292</v>
      </c>
      <c r="C17" s="187"/>
      <c r="D17" s="187" t="s">
        <v>745</v>
      </c>
      <c r="E17" s="203" t="s">
        <v>747</v>
      </c>
      <c r="F17" s="22" t="s">
        <v>1253</v>
      </c>
      <c r="G17" s="54">
        <v>2.1</v>
      </c>
      <c r="H17" s="112">
        <v>2.1</v>
      </c>
      <c r="I17" s="112">
        <v>0</v>
      </c>
      <c r="J17" s="112">
        <v>0</v>
      </c>
      <c r="K17" s="112">
        <v>0</v>
      </c>
      <c r="L17" s="194">
        <v>2.1</v>
      </c>
      <c r="M17" s="268">
        <v>0</v>
      </c>
      <c r="N17" s="25">
        <v>4</v>
      </c>
      <c r="O17" s="99">
        <v>4</v>
      </c>
      <c r="P17" s="113" t="s">
        <v>77</v>
      </c>
      <c r="Q17" s="78" t="s">
        <v>54</v>
      </c>
      <c r="R17" s="78" t="s">
        <v>49</v>
      </c>
      <c r="S17" s="78" t="s">
        <v>55</v>
      </c>
      <c r="T17" s="80"/>
      <c r="U17" s="81"/>
      <c r="V17" s="187" t="s">
        <v>751</v>
      </c>
      <c r="W17" s="240" t="s">
        <v>296</v>
      </c>
      <c r="X17" s="203">
        <v>540</v>
      </c>
      <c r="Y17" s="187" t="s">
        <v>294</v>
      </c>
      <c r="Z17" s="187" t="s">
        <v>753</v>
      </c>
      <c r="AA17" s="81"/>
      <c r="AB17" s="81"/>
      <c r="AC17" s="94"/>
      <c r="AD17" s="94"/>
      <c r="AE17" s="94"/>
      <c r="AF17" s="94"/>
      <c r="AG17" s="94">
        <v>37.700000000000003</v>
      </c>
      <c r="AH17" s="94">
        <v>108</v>
      </c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</row>
    <row r="18" spans="1:47" s="3" customFormat="1" ht="109.5" customHeight="1">
      <c r="A18" s="171" t="s">
        <v>742</v>
      </c>
      <c r="B18" s="187" t="s">
        <v>744</v>
      </c>
      <c r="C18" s="187"/>
      <c r="D18" s="187" t="s">
        <v>746</v>
      </c>
      <c r="E18" s="203" t="s">
        <v>748</v>
      </c>
      <c r="F18" s="22" t="s">
        <v>1253</v>
      </c>
      <c r="G18" s="101">
        <v>5.6</v>
      </c>
      <c r="H18" s="112">
        <v>5.6</v>
      </c>
      <c r="I18" s="112">
        <v>0</v>
      </c>
      <c r="J18" s="112">
        <v>0</v>
      </c>
      <c r="K18" s="112">
        <v>0</v>
      </c>
      <c r="L18" s="101">
        <v>5.6</v>
      </c>
      <c r="M18" s="268">
        <v>0</v>
      </c>
      <c r="N18" s="99">
        <v>4</v>
      </c>
      <c r="O18" s="95">
        <v>4</v>
      </c>
      <c r="P18" s="113" t="s">
        <v>24</v>
      </c>
      <c r="Q18" s="78" t="s">
        <v>59</v>
      </c>
      <c r="R18" s="78" t="s">
        <v>49</v>
      </c>
      <c r="S18" s="102" t="s">
        <v>55</v>
      </c>
      <c r="T18" s="80"/>
      <c r="U18" s="81"/>
      <c r="V18" s="204" t="s">
        <v>752</v>
      </c>
      <c r="W18" s="258" t="s">
        <v>750</v>
      </c>
      <c r="X18" s="203">
        <v>1273</v>
      </c>
      <c r="Y18" s="205" t="s">
        <v>453</v>
      </c>
      <c r="Z18" s="187" t="s">
        <v>754</v>
      </c>
      <c r="AA18" s="81"/>
      <c r="AB18" s="81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</row>
    <row r="19" spans="1:47" s="3" customFormat="1" ht="95.25" customHeight="1">
      <c r="A19" s="110" t="s">
        <v>743</v>
      </c>
      <c r="B19" s="187" t="s">
        <v>581</v>
      </c>
      <c r="C19" s="187"/>
      <c r="D19" s="187" t="s">
        <v>1173</v>
      </c>
      <c r="E19" s="203" t="s">
        <v>749</v>
      </c>
      <c r="F19" s="25" t="s">
        <v>1253</v>
      </c>
      <c r="G19" s="206">
        <v>34.325000000000003</v>
      </c>
      <c r="H19" s="112">
        <v>34.33</v>
      </c>
      <c r="I19" s="112">
        <v>0</v>
      </c>
      <c r="J19" s="112">
        <v>0</v>
      </c>
      <c r="K19" s="112">
        <v>0</v>
      </c>
      <c r="L19" s="54">
        <v>0</v>
      </c>
      <c r="M19" s="112">
        <v>34.325000000000003</v>
      </c>
      <c r="N19" s="25">
        <v>4</v>
      </c>
      <c r="O19" s="95">
        <v>4</v>
      </c>
      <c r="P19" s="113"/>
      <c r="Q19" s="78"/>
      <c r="R19" s="78"/>
      <c r="S19" s="102"/>
      <c r="T19" s="80"/>
      <c r="U19" s="81"/>
      <c r="V19" s="187" t="s">
        <v>557</v>
      </c>
      <c r="W19" s="240" t="s">
        <v>528</v>
      </c>
      <c r="X19" s="203">
        <v>1050</v>
      </c>
      <c r="Y19" s="187" t="s">
        <v>499</v>
      </c>
      <c r="Z19" s="187" t="s">
        <v>755</v>
      </c>
      <c r="AA19" s="81"/>
      <c r="AB19" s="81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</row>
    <row r="20" spans="1:47" s="3" customFormat="1" ht="95.25" customHeight="1">
      <c r="A20" s="110" t="s">
        <v>911</v>
      </c>
      <c r="B20" s="191" t="s">
        <v>868</v>
      </c>
      <c r="C20" s="191"/>
      <c r="D20" s="191" t="s">
        <v>874</v>
      </c>
      <c r="E20" s="193" t="s">
        <v>901</v>
      </c>
      <c r="F20" s="22" t="s">
        <v>1253</v>
      </c>
      <c r="G20" s="206">
        <v>1.2</v>
      </c>
      <c r="H20" s="112">
        <v>1.2</v>
      </c>
      <c r="I20" s="112">
        <v>0</v>
      </c>
      <c r="J20" s="112">
        <v>0</v>
      </c>
      <c r="K20" s="112">
        <v>0</v>
      </c>
      <c r="L20" s="112">
        <v>1.2</v>
      </c>
      <c r="M20" s="268">
        <v>0</v>
      </c>
      <c r="N20" s="25">
        <v>4</v>
      </c>
      <c r="O20" s="95">
        <v>4</v>
      </c>
      <c r="P20" s="113"/>
      <c r="Q20" s="78"/>
      <c r="R20" s="78"/>
      <c r="S20" s="102"/>
      <c r="T20" s="80"/>
      <c r="U20" s="81"/>
      <c r="V20" s="191" t="s">
        <v>882</v>
      </c>
      <c r="W20" s="259" t="s">
        <v>889</v>
      </c>
      <c r="X20" s="193">
        <v>236.3</v>
      </c>
      <c r="Y20" s="191" t="s">
        <v>878</v>
      </c>
      <c r="Z20" s="191" t="s">
        <v>893</v>
      </c>
      <c r="AA20" s="81"/>
      <c r="AB20" s="81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</row>
    <row r="21" spans="1:47" s="3" customFormat="1" ht="95.25" customHeight="1">
      <c r="A21" s="110" t="s">
        <v>912</v>
      </c>
      <c r="B21" s="191" t="s">
        <v>373</v>
      </c>
      <c r="C21" s="191"/>
      <c r="D21" s="191" t="s">
        <v>377</v>
      </c>
      <c r="E21" s="193" t="s">
        <v>902</v>
      </c>
      <c r="F21" s="22" t="s">
        <v>1253</v>
      </c>
      <c r="G21" s="206">
        <v>4.0999999999999996</v>
      </c>
      <c r="H21" s="112">
        <v>4.0999999999999996</v>
      </c>
      <c r="I21" s="112">
        <v>0</v>
      </c>
      <c r="J21" s="112">
        <v>0</v>
      </c>
      <c r="K21" s="112">
        <v>0</v>
      </c>
      <c r="L21" s="112">
        <v>4.0999999999999996</v>
      </c>
      <c r="M21" s="268">
        <v>0</v>
      </c>
      <c r="N21" s="25">
        <v>4</v>
      </c>
      <c r="O21" s="95">
        <v>4</v>
      </c>
      <c r="P21" s="113"/>
      <c r="Q21" s="78"/>
      <c r="R21" s="78"/>
      <c r="S21" s="102"/>
      <c r="T21" s="80"/>
      <c r="U21" s="81"/>
      <c r="V21" s="191" t="s">
        <v>883</v>
      </c>
      <c r="W21" s="257" t="s">
        <v>388</v>
      </c>
      <c r="X21" s="193">
        <v>357</v>
      </c>
      <c r="Y21" s="191" t="s">
        <v>380</v>
      </c>
      <c r="Z21" s="191" t="s">
        <v>894</v>
      </c>
      <c r="AA21" s="81"/>
      <c r="AB21" s="81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</row>
    <row r="22" spans="1:47" s="3" customFormat="1" ht="95.25" customHeight="1">
      <c r="A22" s="110" t="s">
        <v>913</v>
      </c>
      <c r="B22" s="191" t="s">
        <v>869</v>
      </c>
      <c r="C22" s="191"/>
      <c r="D22" s="191" t="s">
        <v>873</v>
      </c>
      <c r="E22" s="193" t="s">
        <v>903</v>
      </c>
      <c r="F22" s="22" t="s">
        <v>1253</v>
      </c>
      <c r="G22" s="206">
        <v>4</v>
      </c>
      <c r="H22" s="206">
        <v>4</v>
      </c>
      <c r="I22" s="112">
        <v>0</v>
      </c>
      <c r="J22" s="112">
        <v>0</v>
      </c>
      <c r="K22" s="112">
        <v>0</v>
      </c>
      <c r="L22" s="206">
        <v>4</v>
      </c>
      <c r="M22" s="268">
        <v>0</v>
      </c>
      <c r="N22" s="25">
        <v>4</v>
      </c>
      <c r="O22" s="95">
        <v>4</v>
      </c>
      <c r="P22" s="113"/>
      <c r="Q22" s="78"/>
      <c r="R22" s="78"/>
      <c r="S22" s="102"/>
      <c r="T22" s="80"/>
      <c r="U22" s="81"/>
      <c r="V22" s="191" t="s">
        <v>884</v>
      </c>
      <c r="W22" s="257" t="s">
        <v>890</v>
      </c>
      <c r="X22" s="193">
        <v>1124</v>
      </c>
      <c r="Y22" s="191" t="s">
        <v>879</v>
      </c>
      <c r="Z22" s="191" t="s">
        <v>895</v>
      </c>
      <c r="AA22" s="81"/>
      <c r="AB22" s="81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</row>
    <row r="23" spans="1:47" s="3" customFormat="1" ht="95.25" customHeight="1">
      <c r="A23" s="110" t="s">
        <v>914</v>
      </c>
      <c r="B23" s="191" t="s">
        <v>870</v>
      </c>
      <c r="C23" s="191"/>
      <c r="D23" s="191" t="s">
        <v>875</v>
      </c>
      <c r="E23" s="193" t="s">
        <v>904</v>
      </c>
      <c r="F23" s="22" t="s">
        <v>1253</v>
      </c>
      <c r="G23" s="206">
        <v>5</v>
      </c>
      <c r="H23" s="206">
        <v>5</v>
      </c>
      <c r="I23" s="112">
        <v>0</v>
      </c>
      <c r="J23" s="112">
        <v>0</v>
      </c>
      <c r="K23" s="112">
        <v>0</v>
      </c>
      <c r="L23" s="206">
        <v>5</v>
      </c>
      <c r="M23" s="268">
        <v>0</v>
      </c>
      <c r="N23" s="25">
        <v>6</v>
      </c>
      <c r="O23" s="95">
        <v>6</v>
      </c>
      <c r="P23" s="113"/>
      <c r="Q23" s="78"/>
      <c r="R23" s="78"/>
      <c r="S23" s="102"/>
      <c r="T23" s="80"/>
      <c r="U23" s="81"/>
      <c r="V23" s="191" t="s">
        <v>885</v>
      </c>
      <c r="W23" s="257" t="s">
        <v>505</v>
      </c>
      <c r="X23" s="193">
        <v>1173</v>
      </c>
      <c r="Y23" s="191" t="s">
        <v>480</v>
      </c>
      <c r="Z23" s="191" t="s">
        <v>896</v>
      </c>
      <c r="AA23" s="81"/>
      <c r="AB23" s="81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</row>
    <row r="24" spans="1:47" s="3" customFormat="1" ht="95.25" customHeight="1">
      <c r="A24" s="110" t="s">
        <v>915</v>
      </c>
      <c r="B24" s="191" t="s">
        <v>871</v>
      </c>
      <c r="C24" s="191"/>
      <c r="D24" s="191" t="s">
        <v>876</v>
      </c>
      <c r="E24" s="193" t="s">
        <v>905</v>
      </c>
      <c r="F24" s="22" t="s">
        <v>1253</v>
      </c>
      <c r="G24" s="206">
        <v>4</v>
      </c>
      <c r="H24" s="206">
        <v>4</v>
      </c>
      <c r="I24" s="112">
        <v>0</v>
      </c>
      <c r="J24" s="112">
        <v>0</v>
      </c>
      <c r="K24" s="112">
        <v>0</v>
      </c>
      <c r="L24" s="206">
        <v>4</v>
      </c>
      <c r="M24" s="268">
        <v>0</v>
      </c>
      <c r="N24" s="25">
        <v>4</v>
      </c>
      <c r="O24" s="95">
        <v>4</v>
      </c>
      <c r="P24" s="113"/>
      <c r="Q24" s="78"/>
      <c r="R24" s="78"/>
      <c r="S24" s="102"/>
      <c r="T24" s="80"/>
      <c r="U24" s="81"/>
      <c r="V24" s="191" t="s">
        <v>886</v>
      </c>
      <c r="W24" s="257" t="s">
        <v>891</v>
      </c>
      <c r="X24" s="193">
        <v>4000</v>
      </c>
      <c r="Y24" s="191" t="s">
        <v>880</v>
      </c>
      <c r="Z24" s="191" t="s">
        <v>897</v>
      </c>
      <c r="AA24" s="81"/>
      <c r="AB24" s="81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</row>
    <row r="25" spans="1:47" s="3" customFormat="1" ht="95.25" customHeight="1">
      <c r="A25" s="110" t="s">
        <v>916</v>
      </c>
      <c r="B25" s="191" t="s">
        <v>286</v>
      </c>
      <c r="C25" s="191"/>
      <c r="D25" s="191" t="s">
        <v>287</v>
      </c>
      <c r="E25" s="193" t="s">
        <v>316</v>
      </c>
      <c r="F25" s="22" t="s">
        <v>1253</v>
      </c>
      <c r="G25" s="206">
        <v>5</v>
      </c>
      <c r="H25" s="206">
        <v>5</v>
      </c>
      <c r="I25" s="112">
        <v>0</v>
      </c>
      <c r="J25" s="112">
        <v>0</v>
      </c>
      <c r="K25" s="112">
        <v>0</v>
      </c>
      <c r="L25" s="206">
        <v>5</v>
      </c>
      <c r="M25" s="268">
        <v>0</v>
      </c>
      <c r="N25" s="25">
        <v>4</v>
      </c>
      <c r="O25" s="95">
        <v>4</v>
      </c>
      <c r="P25" s="113"/>
      <c r="Q25" s="78"/>
      <c r="R25" s="78"/>
      <c r="S25" s="102"/>
      <c r="T25" s="80"/>
      <c r="U25" s="81"/>
      <c r="V25" s="191" t="s">
        <v>290</v>
      </c>
      <c r="W25" s="257" t="s">
        <v>289</v>
      </c>
      <c r="X25" s="193">
        <v>366</v>
      </c>
      <c r="Y25" s="191" t="s">
        <v>288</v>
      </c>
      <c r="Z25" s="191" t="s">
        <v>898</v>
      </c>
      <c r="AA25" s="81"/>
      <c r="AB25" s="81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</row>
    <row r="26" spans="1:47" s="3" customFormat="1" ht="95.25" customHeight="1">
      <c r="A26" s="110" t="s">
        <v>917</v>
      </c>
      <c r="B26" s="219" t="s">
        <v>375</v>
      </c>
      <c r="C26" s="219"/>
      <c r="D26" s="219" t="s">
        <v>920</v>
      </c>
      <c r="E26" s="220" t="s">
        <v>922</v>
      </c>
      <c r="F26" s="22" t="s">
        <v>1253</v>
      </c>
      <c r="G26" s="206">
        <v>3</v>
      </c>
      <c r="H26" s="206">
        <v>3</v>
      </c>
      <c r="I26" s="112">
        <v>0</v>
      </c>
      <c r="J26" s="112">
        <v>0</v>
      </c>
      <c r="K26" s="112">
        <v>0</v>
      </c>
      <c r="L26" s="206">
        <v>3</v>
      </c>
      <c r="M26" s="268">
        <v>0</v>
      </c>
      <c r="N26" s="25">
        <v>5</v>
      </c>
      <c r="O26" s="25">
        <v>5</v>
      </c>
      <c r="P26" s="113"/>
      <c r="Q26" s="78"/>
      <c r="R26" s="78"/>
      <c r="S26" s="102"/>
      <c r="T26" s="80"/>
      <c r="U26" s="81"/>
      <c r="V26" s="219" t="s">
        <v>921</v>
      </c>
      <c r="W26" s="260" t="s">
        <v>390</v>
      </c>
      <c r="X26" s="29">
        <v>1100</v>
      </c>
      <c r="Y26" s="219" t="s">
        <v>382</v>
      </c>
      <c r="Z26" s="191" t="s">
        <v>923</v>
      </c>
      <c r="AA26" s="81"/>
      <c r="AB26" s="81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</row>
    <row r="27" spans="1:47" s="3" customFormat="1" ht="95.25" customHeight="1">
      <c r="A27" s="110" t="s">
        <v>1035</v>
      </c>
      <c r="B27" s="219" t="s">
        <v>957</v>
      </c>
      <c r="C27" s="219"/>
      <c r="D27" s="219" t="s">
        <v>967</v>
      </c>
      <c r="E27" s="220" t="s">
        <v>974</v>
      </c>
      <c r="F27" s="22" t="s">
        <v>1253</v>
      </c>
      <c r="G27" s="221">
        <v>0.6</v>
      </c>
      <c r="H27" s="221">
        <v>0.6</v>
      </c>
      <c r="I27" s="112">
        <v>0</v>
      </c>
      <c r="J27" s="112">
        <v>0</v>
      </c>
      <c r="K27" s="112">
        <v>0</v>
      </c>
      <c r="L27" s="221">
        <v>0.6</v>
      </c>
      <c r="M27" s="268">
        <v>0</v>
      </c>
      <c r="N27" s="25">
        <v>4</v>
      </c>
      <c r="O27" s="25">
        <v>4</v>
      </c>
      <c r="P27" s="113"/>
      <c r="Q27" s="78"/>
      <c r="R27" s="78"/>
      <c r="S27" s="102"/>
      <c r="T27" s="80"/>
      <c r="U27" s="81"/>
      <c r="V27" s="219" t="s">
        <v>999</v>
      </c>
      <c r="W27" s="260" t="s">
        <v>991</v>
      </c>
      <c r="X27" s="29">
        <v>90</v>
      </c>
      <c r="Y27" s="219" t="s">
        <v>1008</v>
      </c>
      <c r="Z27" s="219" t="s">
        <v>981</v>
      </c>
      <c r="AA27" s="81"/>
      <c r="AB27" s="81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</row>
    <row r="28" spans="1:47" s="3" customFormat="1" ht="95.25" customHeight="1">
      <c r="A28" s="110" t="s">
        <v>1036</v>
      </c>
      <c r="B28" s="219" t="s">
        <v>958</v>
      </c>
      <c r="C28" s="219"/>
      <c r="D28" s="219" t="s">
        <v>968</v>
      </c>
      <c r="E28" s="220" t="s">
        <v>975</v>
      </c>
      <c r="F28" s="22" t="s">
        <v>1253</v>
      </c>
      <c r="G28" s="221">
        <v>0.7</v>
      </c>
      <c r="H28" s="221">
        <v>0.7</v>
      </c>
      <c r="I28" s="112">
        <v>0</v>
      </c>
      <c r="J28" s="112">
        <v>0</v>
      </c>
      <c r="K28" s="112">
        <v>0</v>
      </c>
      <c r="L28" s="221">
        <v>0.7</v>
      </c>
      <c r="M28" s="268">
        <v>0</v>
      </c>
      <c r="N28" s="25">
        <v>5</v>
      </c>
      <c r="O28" s="25">
        <v>5</v>
      </c>
      <c r="P28" s="113"/>
      <c r="Q28" s="78"/>
      <c r="R28" s="78"/>
      <c r="S28" s="102"/>
      <c r="T28" s="80"/>
      <c r="U28" s="81"/>
      <c r="V28" s="219" t="s">
        <v>1000</v>
      </c>
      <c r="W28" s="260" t="s">
        <v>992</v>
      </c>
      <c r="X28" s="29">
        <v>1200</v>
      </c>
      <c r="Y28" s="219" t="s">
        <v>1009</v>
      </c>
      <c r="Z28" s="219" t="s">
        <v>982</v>
      </c>
      <c r="AA28" s="81"/>
      <c r="AB28" s="81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</row>
    <row r="29" spans="1:47" s="3" customFormat="1" ht="95.25" customHeight="1">
      <c r="A29" s="110" t="s">
        <v>1037</v>
      </c>
      <c r="B29" s="219" t="s">
        <v>959</v>
      </c>
      <c r="C29" s="219"/>
      <c r="D29" s="219" t="s">
        <v>969</v>
      </c>
      <c r="E29" s="220" t="s">
        <v>976</v>
      </c>
      <c r="F29" s="22" t="s">
        <v>1253</v>
      </c>
      <c r="G29" s="221">
        <v>3.2</v>
      </c>
      <c r="H29" s="221">
        <v>3.2</v>
      </c>
      <c r="I29" s="112">
        <v>0</v>
      </c>
      <c r="J29" s="112">
        <v>0</v>
      </c>
      <c r="K29" s="112">
        <v>0</v>
      </c>
      <c r="L29" s="221">
        <v>3.2</v>
      </c>
      <c r="M29" s="268">
        <v>0</v>
      </c>
      <c r="N29" s="25">
        <v>3</v>
      </c>
      <c r="O29" s="25">
        <v>3</v>
      </c>
      <c r="P29" s="113"/>
      <c r="Q29" s="78"/>
      <c r="R29" s="78"/>
      <c r="S29" s="102"/>
      <c r="T29" s="80"/>
      <c r="U29" s="81"/>
      <c r="V29" s="219" t="s">
        <v>1001</v>
      </c>
      <c r="W29" s="260" t="s">
        <v>993</v>
      </c>
      <c r="X29" s="29">
        <v>860</v>
      </c>
      <c r="Y29" s="219" t="s">
        <v>1010</v>
      </c>
      <c r="Z29" s="219" t="s">
        <v>983</v>
      </c>
      <c r="AA29" s="81"/>
      <c r="AB29" s="81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</row>
    <row r="30" spans="1:47" s="3" customFormat="1" ht="95.25" customHeight="1">
      <c r="A30" s="110" t="s">
        <v>1038</v>
      </c>
      <c r="B30" s="219" t="s">
        <v>960</v>
      </c>
      <c r="C30" s="219"/>
      <c r="D30" s="219" t="s">
        <v>970</v>
      </c>
      <c r="E30" s="220" t="s">
        <v>977</v>
      </c>
      <c r="F30" s="22" t="s">
        <v>1253</v>
      </c>
      <c r="G30" s="221">
        <v>6.1</v>
      </c>
      <c r="H30" s="221">
        <v>6.1</v>
      </c>
      <c r="I30" s="112">
        <v>0</v>
      </c>
      <c r="J30" s="112">
        <v>0</v>
      </c>
      <c r="K30" s="112">
        <v>0</v>
      </c>
      <c r="L30" s="221">
        <v>6.1</v>
      </c>
      <c r="M30" s="268">
        <v>0</v>
      </c>
      <c r="N30" s="25">
        <v>10</v>
      </c>
      <c r="O30" s="25">
        <v>10</v>
      </c>
      <c r="P30" s="113"/>
      <c r="Q30" s="78"/>
      <c r="R30" s="78"/>
      <c r="S30" s="102"/>
      <c r="T30" s="80"/>
      <c r="U30" s="81"/>
      <c r="V30" s="219" t="s">
        <v>1002</v>
      </c>
      <c r="W30" s="260" t="s">
        <v>994</v>
      </c>
      <c r="X30" s="29">
        <v>1279</v>
      </c>
      <c r="Y30" s="219" t="s">
        <v>1011</v>
      </c>
      <c r="Z30" s="219" t="s">
        <v>984</v>
      </c>
      <c r="AA30" s="81"/>
      <c r="AB30" s="81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</row>
    <row r="31" spans="1:47" s="3" customFormat="1" ht="95.25" customHeight="1">
      <c r="A31" s="110" t="s">
        <v>1039</v>
      </c>
      <c r="B31" s="219" t="s">
        <v>961</v>
      </c>
      <c r="C31" s="219"/>
      <c r="D31" s="219" t="s">
        <v>971</v>
      </c>
      <c r="E31" s="220" t="s">
        <v>978</v>
      </c>
      <c r="F31" s="22" t="s">
        <v>1253</v>
      </c>
      <c r="G31" s="221">
        <v>17.341999999999999</v>
      </c>
      <c r="H31" s="221">
        <v>17.341999999999999</v>
      </c>
      <c r="I31" s="112">
        <v>0</v>
      </c>
      <c r="J31" s="112">
        <v>0</v>
      </c>
      <c r="K31" s="112">
        <v>0</v>
      </c>
      <c r="L31" s="221">
        <v>17.341999999999999</v>
      </c>
      <c r="M31" s="268">
        <v>0</v>
      </c>
      <c r="N31" s="25">
        <v>4</v>
      </c>
      <c r="O31" s="25">
        <v>4</v>
      </c>
      <c r="P31" s="113"/>
      <c r="Q31" s="78"/>
      <c r="R31" s="78"/>
      <c r="S31" s="102"/>
      <c r="T31" s="80"/>
      <c r="U31" s="81"/>
      <c r="V31" s="219" t="s">
        <v>1003</v>
      </c>
      <c r="W31" s="260" t="s">
        <v>995</v>
      </c>
      <c r="X31" s="29">
        <v>554</v>
      </c>
      <c r="Y31" s="219" t="s">
        <v>1012</v>
      </c>
      <c r="Z31" s="219" t="s">
        <v>985</v>
      </c>
      <c r="AA31" s="81"/>
      <c r="AB31" s="81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</row>
    <row r="32" spans="1:47" s="3" customFormat="1" ht="95.25" customHeight="1">
      <c r="A32" s="110" t="s">
        <v>1040</v>
      </c>
      <c r="B32" s="219" t="s">
        <v>962</v>
      </c>
      <c r="C32" s="219"/>
      <c r="D32" s="219" t="s">
        <v>972</v>
      </c>
      <c r="E32" s="220" t="s">
        <v>979</v>
      </c>
      <c r="F32" s="22" t="s">
        <v>1253</v>
      </c>
      <c r="G32" s="221">
        <v>1.7</v>
      </c>
      <c r="H32" s="221">
        <v>1.7</v>
      </c>
      <c r="I32" s="112">
        <v>0</v>
      </c>
      <c r="J32" s="112">
        <v>0</v>
      </c>
      <c r="K32" s="112">
        <v>0</v>
      </c>
      <c r="L32" s="221">
        <v>1.7</v>
      </c>
      <c r="M32" s="268">
        <v>0</v>
      </c>
      <c r="N32" s="25">
        <v>8</v>
      </c>
      <c r="O32" s="25">
        <v>8</v>
      </c>
      <c r="P32" s="113"/>
      <c r="Q32" s="78"/>
      <c r="R32" s="78"/>
      <c r="S32" s="102"/>
      <c r="T32" s="80"/>
      <c r="U32" s="81"/>
      <c r="V32" s="219" t="s">
        <v>1004</v>
      </c>
      <c r="W32" s="260" t="s">
        <v>996</v>
      </c>
      <c r="X32" s="29">
        <v>2500</v>
      </c>
      <c r="Y32" s="219" t="s">
        <v>1013</v>
      </c>
      <c r="Z32" s="219" t="s">
        <v>986</v>
      </c>
      <c r="AA32" s="81"/>
      <c r="AB32" s="81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</row>
    <row r="33" spans="1:47" s="3" customFormat="1" ht="95.25" customHeight="1">
      <c r="A33" s="110" t="s">
        <v>1041</v>
      </c>
      <c r="B33" s="219" t="s">
        <v>963</v>
      </c>
      <c r="C33" s="219"/>
      <c r="D33" s="219" t="s">
        <v>1174</v>
      </c>
      <c r="E33" s="220" t="s">
        <v>1018</v>
      </c>
      <c r="F33" s="22" t="s">
        <v>1253</v>
      </c>
      <c r="G33" s="221">
        <v>13</v>
      </c>
      <c r="H33" s="221">
        <v>13</v>
      </c>
      <c r="I33" s="112">
        <v>0</v>
      </c>
      <c r="J33" s="112">
        <v>0</v>
      </c>
      <c r="K33" s="112">
        <v>0</v>
      </c>
      <c r="L33" s="221">
        <v>13</v>
      </c>
      <c r="M33" s="268">
        <v>0</v>
      </c>
      <c r="N33" s="25">
        <v>4</v>
      </c>
      <c r="O33" s="25">
        <v>4</v>
      </c>
      <c r="P33" s="113"/>
      <c r="Q33" s="78"/>
      <c r="R33" s="78"/>
      <c r="S33" s="102"/>
      <c r="T33" s="80"/>
      <c r="U33" s="81"/>
      <c r="V33" s="219" t="s">
        <v>1005</v>
      </c>
      <c r="W33" s="260" t="s">
        <v>997</v>
      </c>
      <c r="X33" s="29">
        <v>63435</v>
      </c>
      <c r="Y33" s="219" t="s">
        <v>1014</v>
      </c>
      <c r="Z33" s="219" t="s">
        <v>987</v>
      </c>
      <c r="AA33" s="81"/>
      <c r="AB33" s="81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</row>
    <row r="34" spans="1:47" s="3" customFormat="1" ht="95.25" customHeight="1">
      <c r="A34" s="110" t="s">
        <v>1042</v>
      </c>
      <c r="B34" s="219" t="s">
        <v>964</v>
      </c>
      <c r="C34" s="219"/>
      <c r="D34" s="219" t="s">
        <v>1175</v>
      </c>
      <c r="E34" s="220" t="s">
        <v>1019</v>
      </c>
      <c r="F34" s="22" t="s">
        <v>1253</v>
      </c>
      <c r="G34" s="221">
        <v>13.5</v>
      </c>
      <c r="H34" s="221">
        <v>13.5</v>
      </c>
      <c r="I34" s="112">
        <v>0</v>
      </c>
      <c r="J34" s="112">
        <v>0</v>
      </c>
      <c r="K34" s="112">
        <v>0</v>
      </c>
      <c r="L34" s="221">
        <v>13.5</v>
      </c>
      <c r="M34" s="268">
        <v>0</v>
      </c>
      <c r="N34" s="25">
        <v>4</v>
      </c>
      <c r="O34" s="25">
        <v>4</v>
      </c>
      <c r="P34" s="113"/>
      <c r="Q34" s="78"/>
      <c r="R34" s="78"/>
      <c r="S34" s="102"/>
      <c r="T34" s="80"/>
      <c r="U34" s="81"/>
      <c r="V34" s="219" t="s">
        <v>1006</v>
      </c>
      <c r="W34" s="260" t="s">
        <v>997</v>
      </c>
      <c r="X34" s="29">
        <v>28000</v>
      </c>
      <c r="Y34" s="219" t="s">
        <v>1015</v>
      </c>
      <c r="Z34" s="219" t="s">
        <v>988</v>
      </c>
      <c r="AA34" s="81"/>
      <c r="AB34" s="81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</row>
    <row r="35" spans="1:47" s="3" customFormat="1" ht="95.25" customHeight="1">
      <c r="A35" s="110" t="s">
        <v>1043</v>
      </c>
      <c r="B35" s="219" t="s">
        <v>965</v>
      </c>
      <c r="C35" s="219"/>
      <c r="D35" s="219" t="s">
        <v>1175</v>
      </c>
      <c r="E35" s="220" t="s">
        <v>1020</v>
      </c>
      <c r="F35" s="22" t="s">
        <v>1253</v>
      </c>
      <c r="G35" s="221">
        <v>9</v>
      </c>
      <c r="H35" s="221">
        <v>9</v>
      </c>
      <c r="I35" s="112">
        <v>0</v>
      </c>
      <c r="J35" s="112">
        <v>0</v>
      </c>
      <c r="K35" s="112">
        <v>0</v>
      </c>
      <c r="L35" s="221">
        <v>9</v>
      </c>
      <c r="M35" s="268">
        <v>0</v>
      </c>
      <c r="N35" s="25">
        <v>10</v>
      </c>
      <c r="O35" s="25">
        <v>10</v>
      </c>
      <c r="P35" s="113"/>
      <c r="Q35" s="78"/>
      <c r="R35" s="78"/>
      <c r="S35" s="102"/>
      <c r="T35" s="80"/>
      <c r="U35" s="81"/>
      <c r="V35" s="219" t="s">
        <v>1006</v>
      </c>
      <c r="W35" s="260" t="s">
        <v>997</v>
      </c>
      <c r="X35" s="29">
        <v>28000</v>
      </c>
      <c r="Y35" s="219" t="s">
        <v>1016</v>
      </c>
      <c r="Z35" s="219" t="s">
        <v>989</v>
      </c>
      <c r="AA35" s="81"/>
      <c r="AB35" s="81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</row>
    <row r="36" spans="1:47" s="3" customFormat="1" ht="117.75" customHeight="1">
      <c r="A36" s="110" t="s">
        <v>1044</v>
      </c>
      <c r="B36" s="219" t="s">
        <v>966</v>
      </c>
      <c r="C36" s="219"/>
      <c r="D36" s="219" t="s">
        <v>973</v>
      </c>
      <c r="E36" s="220" t="s">
        <v>980</v>
      </c>
      <c r="F36" s="22" t="s">
        <v>1253</v>
      </c>
      <c r="G36" s="221">
        <v>3.7</v>
      </c>
      <c r="H36" s="221">
        <v>3.7</v>
      </c>
      <c r="I36" s="112">
        <v>0</v>
      </c>
      <c r="J36" s="112">
        <v>0</v>
      </c>
      <c r="K36" s="112">
        <v>0</v>
      </c>
      <c r="L36" s="221">
        <v>3.7</v>
      </c>
      <c r="M36" s="268">
        <v>0</v>
      </c>
      <c r="N36" s="25">
        <v>10</v>
      </c>
      <c r="O36" s="25">
        <v>10</v>
      </c>
      <c r="P36" s="113"/>
      <c r="Q36" s="78"/>
      <c r="R36" s="78"/>
      <c r="S36" s="102"/>
      <c r="T36" s="80"/>
      <c r="U36" s="81"/>
      <c r="V36" s="219" t="s">
        <v>1007</v>
      </c>
      <c r="W36" s="260" t="s">
        <v>998</v>
      </c>
      <c r="X36" s="29">
        <v>10000</v>
      </c>
      <c r="Y36" s="219" t="s">
        <v>1017</v>
      </c>
      <c r="Z36" s="219" t="s">
        <v>990</v>
      </c>
      <c r="AA36" s="81"/>
      <c r="AB36" s="81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</row>
    <row r="37" spans="1:47" s="3" customFormat="1" ht="95.25" customHeight="1">
      <c r="A37" s="110" t="s">
        <v>1045</v>
      </c>
      <c r="B37" s="191" t="s">
        <v>872</v>
      </c>
      <c r="C37" s="191"/>
      <c r="D37" s="191" t="s">
        <v>408</v>
      </c>
      <c r="E37" s="193" t="s">
        <v>411</v>
      </c>
      <c r="F37" s="22" t="s">
        <v>1253</v>
      </c>
      <c r="G37" s="206">
        <v>8</v>
      </c>
      <c r="H37" s="206">
        <v>8</v>
      </c>
      <c r="I37" s="112">
        <v>0</v>
      </c>
      <c r="J37" s="112">
        <v>0</v>
      </c>
      <c r="K37" s="112">
        <v>0</v>
      </c>
      <c r="L37" s="206">
        <v>8</v>
      </c>
      <c r="M37" s="268">
        <v>0</v>
      </c>
      <c r="N37" s="25">
        <v>7</v>
      </c>
      <c r="O37" s="95">
        <v>7</v>
      </c>
      <c r="P37" s="113"/>
      <c r="Q37" s="78"/>
      <c r="R37" s="78"/>
      <c r="S37" s="102"/>
      <c r="T37" s="80"/>
      <c r="U37" s="81"/>
      <c r="V37" s="191" t="s">
        <v>887</v>
      </c>
      <c r="W37" s="257" t="s">
        <v>413</v>
      </c>
      <c r="X37" s="193">
        <v>281</v>
      </c>
      <c r="Y37" s="191" t="s">
        <v>409</v>
      </c>
      <c r="Z37" s="191" t="s">
        <v>899</v>
      </c>
      <c r="AA37" s="81"/>
      <c r="AB37" s="81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</row>
    <row r="38" spans="1:47" s="3" customFormat="1" ht="95.25" customHeight="1">
      <c r="A38" s="110" t="s">
        <v>1046</v>
      </c>
      <c r="B38" s="191" t="s">
        <v>867</v>
      </c>
      <c r="C38" s="191"/>
      <c r="D38" s="191" t="s">
        <v>877</v>
      </c>
      <c r="E38" s="193" t="s">
        <v>906</v>
      </c>
      <c r="F38" s="22" t="s">
        <v>1253</v>
      </c>
      <c r="G38" s="206">
        <v>7</v>
      </c>
      <c r="H38" s="206">
        <v>7</v>
      </c>
      <c r="I38" s="112">
        <v>0</v>
      </c>
      <c r="J38" s="112">
        <v>0</v>
      </c>
      <c r="K38" s="112">
        <v>0</v>
      </c>
      <c r="L38" s="206">
        <v>7</v>
      </c>
      <c r="M38" s="268">
        <v>0</v>
      </c>
      <c r="N38" s="25">
        <v>5</v>
      </c>
      <c r="O38" s="95">
        <v>5</v>
      </c>
      <c r="P38" s="113"/>
      <c r="Q38" s="78"/>
      <c r="R38" s="78"/>
      <c r="S38" s="102"/>
      <c r="T38" s="80"/>
      <c r="U38" s="81"/>
      <c r="V38" s="191" t="s">
        <v>888</v>
      </c>
      <c r="W38" s="257" t="s">
        <v>892</v>
      </c>
      <c r="X38" s="193">
        <v>5000</v>
      </c>
      <c r="Y38" s="191" t="s">
        <v>881</v>
      </c>
      <c r="Z38" s="191" t="s">
        <v>900</v>
      </c>
      <c r="AA38" s="81"/>
      <c r="AB38" s="81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</row>
    <row r="39" spans="1:47" s="3" customFormat="1" ht="94.5" customHeight="1">
      <c r="A39" s="110" t="s">
        <v>1052</v>
      </c>
      <c r="B39" s="44" t="s">
        <v>1137</v>
      </c>
      <c r="C39" s="44"/>
      <c r="D39" s="25" t="s">
        <v>1176</v>
      </c>
      <c r="E39" s="127" t="s">
        <v>1050</v>
      </c>
      <c r="F39" s="22" t="s">
        <v>1253</v>
      </c>
      <c r="G39" s="117">
        <v>3.1</v>
      </c>
      <c r="H39" s="117">
        <v>3.1</v>
      </c>
      <c r="I39" s="112">
        <v>0</v>
      </c>
      <c r="J39" s="112">
        <v>0</v>
      </c>
      <c r="K39" s="101">
        <v>0</v>
      </c>
      <c r="L39" s="117">
        <v>3.1</v>
      </c>
      <c r="M39" s="268">
        <v>0</v>
      </c>
      <c r="N39" s="99">
        <v>4</v>
      </c>
      <c r="O39" s="99">
        <v>4</v>
      </c>
      <c r="P39" s="113"/>
      <c r="Q39" s="78"/>
      <c r="R39" s="78"/>
      <c r="S39" s="78"/>
      <c r="T39" s="80"/>
      <c r="U39" s="81"/>
      <c r="V39" s="157" t="s">
        <v>823</v>
      </c>
      <c r="W39" s="261" t="s">
        <v>817</v>
      </c>
      <c r="X39" s="174" t="s">
        <v>814</v>
      </c>
      <c r="Y39" s="157" t="s">
        <v>810</v>
      </c>
      <c r="Z39" s="157" t="s">
        <v>1049</v>
      </c>
      <c r="AA39" s="81"/>
      <c r="AB39" s="81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</row>
    <row r="40" spans="1:47" s="3" customFormat="1" ht="107.25" customHeight="1">
      <c r="A40" s="110" t="s">
        <v>1053</v>
      </c>
      <c r="B40" s="41" t="s">
        <v>394</v>
      </c>
      <c r="C40" s="41"/>
      <c r="D40" s="41" t="s">
        <v>1177</v>
      </c>
      <c r="E40" s="42" t="s">
        <v>399</v>
      </c>
      <c r="F40" s="22" t="s">
        <v>1253</v>
      </c>
      <c r="G40" s="101">
        <v>12</v>
      </c>
      <c r="H40" s="101">
        <v>12</v>
      </c>
      <c r="I40" s="112">
        <v>0</v>
      </c>
      <c r="J40" s="112">
        <v>0</v>
      </c>
      <c r="K40" s="101">
        <v>0</v>
      </c>
      <c r="L40" s="101">
        <v>12</v>
      </c>
      <c r="M40" s="268">
        <v>0</v>
      </c>
      <c r="N40" s="99">
        <v>6</v>
      </c>
      <c r="O40" s="99">
        <v>6</v>
      </c>
      <c r="P40" s="113"/>
      <c r="Q40" s="78"/>
      <c r="R40" s="78"/>
      <c r="S40" s="78"/>
      <c r="T40" s="80"/>
      <c r="U40" s="81"/>
      <c r="V40" s="41" t="s">
        <v>403</v>
      </c>
      <c r="W40" s="254" t="s">
        <v>401</v>
      </c>
      <c r="X40" s="42">
        <v>5317</v>
      </c>
      <c r="Y40" s="41" t="s">
        <v>397</v>
      </c>
      <c r="Z40" s="157" t="s">
        <v>933</v>
      </c>
      <c r="AA40" s="81"/>
      <c r="AB40" s="81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</row>
    <row r="41" spans="1:47" s="3" customFormat="1" ht="107.25" customHeight="1">
      <c r="A41" s="110" t="s">
        <v>1054</v>
      </c>
      <c r="B41" s="41" t="s">
        <v>1139</v>
      </c>
      <c r="C41" s="41"/>
      <c r="D41" s="41" t="s">
        <v>587</v>
      </c>
      <c r="E41" s="42" t="s">
        <v>719</v>
      </c>
      <c r="F41" s="22" t="s">
        <v>1253</v>
      </c>
      <c r="G41" s="101">
        <v>5.7</v>
      </c>
      <c r="H41" s="101">
        <v>5.7</v>
      </c>
      <c r="I41" s="112">
        <v>0</v>
      </c>
      <c r="J41" s="112">
        <v>0</v>
      </c>
      <c r="K41" s="101">
        <v>0</v>
      </c>
      <c r="L41" s="101">
        <v>5.7</v>
      </c>
      <c r="M41" s="268">
        <v>0</v>
      </c>
      <c r="N41" s="99">
        <v>4</v>
      </c>
      <c r="O41" s="99">
        <v>4</v>
      </c>
      <c r="P41" s="113"/>
      <c r="Q41" s="78"/>
      <c r="R41" s="78"/>
      <c r="S41" s="78"/>
      <c r="T41" s="80"/>
      <c r="U41" s="81"/>
      <c r="V41" s="41" t="s">
        <v>535</v>
      </c>
      <c r="W41" s="254" t="s">
        <v>506</v>
      </c>
      <c r="X41" s="42">
        <v>298</v>
      </c>
      <c r="Y41" s="41" t="s">
        <v>481</v>
      </c>
      <c r="Z41" s="157" t="s">
        <v>944</v>
      </c>
      <c r="AA41" s="81"/>
      <c r="AB41" s="81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</row>
    <row r="42" spans="1:47" s="3" customFormat="1" ht="107.25" customHeight="1">
      <c r="A42" s="110" t="s">
        <v>1055</v>
      </c>
      <c r="B42" s="41" t="s">
        <v>1138</v>
      </c>
      <c r="C42" s="41"/>
      <c r="D42" s="41" t="s">
        <v>602</v>
      </c>
      <c r="E42" s="42" t="s">
        <v>706</v>
      </c>
      <c r="F42" s="22" t="s">
        <v>1253</v>
      </c>
      <c r="G42" s="101">
        <v>3</v>
      </c>
      <c r="H42" s="101">
        <v>3</v>
      </c>
      <c r="I42" s="112">
        <v>0</v>
      </c>
      <c r="J42" s="112">
        <v>0</v>
      </c>
      <c r="K42" s="101">
        <v>0</v>
      </c>
      <c r="L42" s="101">
        <v>3</v>
      </c>
      <c r="M42" s="268">
        <v>0</v>
      </c>
      <c r="N42" s="99">
        <v>3</v>
      </c>
      <c r="O42" s="99">
        <v>3</v>
      </c>
      <c r="P42" s="113"/>
      <c r="Q42" s="78"/>
      <c r="R42" s="78"/>
      <c r="S42" s="78"/>
      <c r="T42" s="80"/>
      <c r="U42" s="81"/>
      <c r="V42" s="41" t="s">
        <v>551</v>
      </c>
      <c r="W42" s="254" t="s">
        <v>522</v>
      </c>
      <c r="X42" s="42">
        <v>300</v>
      </c>
      <c r="Y42" s="41" t="s">
        <v>494</v>
      </c>
      <c r="Z42" s="12"/>
      <c r="AA42" s="81"/>
      <c r="AB42" s="81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</row>
    <row r="43" spans="1:47" s="3" customFormat="1" ht="107.25" customHeight="1">
      <c r="A43" s="110" t="s">
        <v>1056</v>
      </c>
      <c r="B43" s="41" t="s">
        <v>1140</v>
      </c>
      <c r="C43" s="41"/>
      <c r="D43" s="41" t="s">
        <v>607</v>
      </c>
      <c r="E43" s="42" t="s">
        <v>703</v>
      </c>
      <c r="F43" s="22" t="s">
        <v>1253</v>
      </c>
      <c r="G43" s="101">
        <v>3</v>
      </c>
      <c r="H43" s="101">
        <v>3</v>
      </c>
      <c r="I43" s="112">
        <v>0</v>
      </c>
      <c r="J43" s="112">
        <v>0</v>
      </c>
      <c r="K43" s="101">
        <v>0</v>
      </c>
      <c r="L43" s="101">
        <v>3</v>
      </c>
      <c r="M43" s="268">
        <v>0</v>
      </c>
      <c r="N43" s="99">
        <v>3</v>
      </c>
      <c r="O43" s="99">
        <v>3</v>
      </c>
      <c r="P43" s="113"/>
      <c r="Q43" s="78"/>
      <c r="R43" s="78"/>
      <c r="S43" s="78"/>
      <c r="T43" s="80"/>
      <c r="U43" s="81"/>
      <c r="V43" s="41" t="s">
        <v>554</v>
      </c>
      <c r="W43" s="254" t="s">
        <v>525</v>
      </c>
      <c r="X43" s="42">
        <v>450</v>
      </c>
      <c r="Y43" s="41" t="s">
        <v>497</v>
      </c>
      <c r="Z43" s="12"/>
      <c r="AA43" s="81"/>
      <c r="AB43" s="81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</row>
    <row r="44" spans="1:47" s="3" customFormat="1" ht="107.25" customHeight="1">
      <c r="A44" s="110" t="s">
        <v>1057</v>
      </c>
      <c r="B44" s="41" t="s">
        <v>1141</v>
      </c>
      <c r="C44" s="41"/>
      <c r="D44" s="41" t="s">
        <v>611</v>
      </c>
      <c r="E44" s="42" t="s">
        <v>698</v>
      </c>
      <c r="F44" s="22" t="s">
        <v>1253</v>
      </c>
      <c r="G44" s="101">
        <v>7</v>
      </c>
      <c r="H44" s="101">
        <v>7</v>
      </c>
      <c r="I44" s="112">
        <v>0</v>
      </c>
      <c r="J44" s="112">
        <v>0</v>
      </c>
      <c r="K44" s="101">
        <v>0</v>
      </c>
      <c r="L44" s="101">
        <v>7</v>
      </c>
      <c r="M44" s="268">
        <v>0</v>
      </c>
      <c r="N44" s="99">
        <v>12</v>
      </c>
      <c r="O44" s="99">
        <v>12</v>
      </c>
      <c r="P44" s="113"/>
      <c r="Q44" s="78"/>
      <c r="R44" s="78"/>
      <c r="S44" s="78"/>
      <c r="T44" s="80"/>
      <c r="U44" s="81"/>
      <c r="V44" s="41" t="s">
        <v>561</v>
      </c>
      <c r="W44" s="254" t="s">
        <v>532</v>
      </c>
      <c r="X44" s="42">
        <v>1302</v>
      </c>
      <c r="Y44" s="41" t="s">
        <v>503</v>
      </c>
      <c r="Z44" s="157" t="s">
        <v>932</v>
      </c>
      <c r="AA44" s="81"/>
      <c r="AB44" s="81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</row>
    <row r="45" spans="1:47" s="3" customFormat="1" ht="78" customHeight="1">
      <c r="A45" s="111" t="s">
        <v>1058</v>
      </c>
      <c r="B45" s="187" t="s">
        <v>1142</v>
      </c>
      <c r="C45" s="187"/>
      <c r="D45" s="187" t="s">
        <v>805</v>
      </c>
      <c r="E45" s="203" t="s">
        <v>833</v>
      </c>
      <c r="F45" s="22" t="s">
        <v>1253</v>
      </c>
      <c r="G45" s="101">
        <v>4</v>
      </c>
      <c r="H45" s="101">
        <v>4</v>
      </c>
      <c r="I45" s="112">
        <v>0</v>
      </c>
      <c r="J45" s="112">
        <v>0</v>
      </c>
      <c r="K45" s="112">
        <v>0</v>
      </c>
      <c r="L45" s="112">
        <v>4</v>
      </c>
      <c r="M45" s="268">
        <v>0</v>
      </c>
      <c r="N45" s="99">
        <v>4</v>
      </c>
      <c r="O45" s="99">
        <v>4</v>
      </c>
      <c r="P45" s="113"/>
      <c r="Q45" s="78"/>
      <c r="R45" s="78"/>
      <c r="S45" s="140"/>
      <c r="T45" s="80"/>
      <c r="U45" s="81"/>
      <c r="V45" s="187" t="s">
        <v>822</v>
      </c>
      <c r="W45" s="240" t="s">
        <v>816</v>
      </c>
      <c r="X45" s="203">
        <v>600</v>
      </c>
      <c r="Y45" s="187" t="s">
        <v>809</v>
      </c>
      <c r="Z45" s="81"/>
      <c r="AA45" s="81"/>
      <c r="AB45" s="81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</row>
    <row r="46" spans="1:47" s="3" customFormat="1" ht="78" customHeight="1">
      <c r="A46" s="111" t="s">
        <v>1059</v>
      </c>
      <c r="B46" s="187" t="s">
        <v>1143</v>
      </c>
      <c r="C46" s="187"/>
      <c r="D46" s="187" t="s">
        <v>806</v>
      </c>
      <c r="E46" s="203" t="s">
        <v>834</v>
      </c>
      <c r="F46" s="22" t="s">
        <v>1253</v>
      </c>
      <c r="G46" s="101">
        <v>3</v>
      </c>
      <c r="H46" s="101">
        <v>3</v>
      </c>
      <c r="I46" s="112">
        <v>0</v>
      </c>
      <c r="J46" s="112">
        <v>0</v>
      </c>
      <c r="K46" s="112">
        <v>0</v>
      </c>
      <c r="L46" s="112">
        <v>3</v>
      </c>
      <c r="M46" s="268">
        <v>0</v>
      </c>
      <c r="N46" s="99">
        <v>4</v>
      </c>
      <c r="O46" s="99">
        <v>4</v>
      </c>
      <c r="P46" s="113"/>
      <c r="Q46" s="78"/>
      <c r="R46" s="78"/>
      <c r="S46" s="140"/>
      <c r="T46" s="80"/>
      <c r="U46" s="81"/>
      <c r="V46" s="187" t="s">
        <v>824</v>
      </c>
      <c r="W46" s="240" t="s">
        <v>818</v>
      </c>
      <c r="X46" s="203">
        <v>178</v>
      </c>
      <c r="Y46" s="187" t="s">
        <v>811</v>
      </c>
      <c r="Z46" s="157" t="s">
        <v>931</v>
      </c>
      <c r="AA46" s="81"/>
      <c r="AB46" s="81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</row>
    <row r="47" spans="1:47" s="3" customFormat="1" ht="78" customHeight="1">
      <c r="A47" s="111" t="s">
        <v>1060</v>
      </c>
      <c r="B47" s="187" t="s">
        <v>1144</v>
      </c>
      <c r="C47" s="187"/>
      <c r="D47" s="187" t="s">
        <v>1178</v>
      </c>
      <c r="E47" s="187" t="s">
        <v>943</v>
      </c>
      <c r="F47" s="22" t="s">
        <v>1253</v>
      </c>
      <c r="G47" s="101">
        <v>17</v>
      </c>
      <c r="H47" s="101">
        <v>17</v>
      </c>
      <c r="I47" s="112">
        <v>0</v>
      </c>
      <c r="J47" s="112">
        <v>0</v>
      </c>
      <c r="K47" s="112">
        <v>0</v>
      </c>
      <c r="L47" s="112">
        <v>17</v>
      </c>
      <c r="M47" s="268">
        <v>0</v>
      </c>
      <c r="N47" s="99">
        <v>5</v>
      </c>
      <c r="O47" s="99">
        <v>5</v>
      </c>
      <c r="P47" s="113"/>
      <c r="Q47" s="78"/>
      <c r="R47" s="78"/>
      <c r="S47" s="140"/>
      <c r="T47" s="80"/>
      <c r="U47" s="81"/>
      <c r="V47" s="187" t="s">
        <v>825</v>
      </c>
      <c r="W47" s="240" t="s">
        <v>819</v>
      </c>
      <c r="X47" s="203">
        <v>28500</v>
      </c>
      <c r="Y47" s="187" t="s">
        <v>812</v>
      </c>
      <c r="Z47" s="157" t="s">
        <v>942</v>
      </c>
      <c r="AA47" s="81"/>
      <c r="AB47" s="81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</row>
    <row r="48" spans="1:47" s="3" customFormat="1" ht="78" customHeight="1">
      <c r="A48" s="111" t="s">
        <v>1061</v>
      </c>
      <c r="B48" s="55" t="s">
        <v>1284</v>
      </c>
      <c r="C48" s="332"/>
      <c r="D48" s="55" t="s">
        <v>1356</v>
      </c>
      <c r="E48" s="42" t="s">
        <v>1312</v>
      </c>
      <c r="F48" s="25" t="s">
        <v>1253</v>
      </c>
      <c r="G48" s="49">
        <v>8</v>
      </c>
      <c r="H48" s="49">
        <v>8</v>
      </c>
      <c r="I48" s="292">
        <v>0</v>
      </c>
      <c r="J48" s="292">
        <v>0</v>
      </c>
      <c r="K48" s="292">
        <v>0</v>
      </c>
      <c r="L48" s="49">
        <v>8</v>
      </c>
      <c r="M48" s="292">
        <v>0</v>
      </c>
      <c r="N48" s="99">
        <v>8</v>
      </c>
      <c r="O48" s="99">
        <v>8</v>
      </c>
      <c r="P48" s="282"/>
      <c r="Q48" s="78"/>
      <c r="R48" s="78"/>
      <c r="S48" s="140"/>
      <c r="T48" s="80"/>
      <c r="U48" s="55" t="s">
        <v>1322</v>
      </c>
      <c r="V48" s="55" t="s">
        <v>1340</v>
      </c>
      <c r="W48" s="55" t="s">
        <v>1332</v>
      </c>
      <c r="X48" s="26">
        <v>540</v>
      </c>
      <c r="Y48" s="55" t="s">
        <v>1348</v>
      </c>
      <c r="Z48" s="55" t="s">
        <v>1300</v>
      </c>
      <c r="AA48" s="81"/>
      <c r="AB48" s="81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</row>
    <row r="49" spans="1:47" s="3" customFormat="1" ht="78" customHeight="1">
      <c r="A49" s="111" t="s">
        <v>1401</v>
      </c>
      <c r="B49" s="55" t="s">
        <v>1285</v>
      </c>
      <c r="C49" s="332"/>
      <c r="D49" s="55" t="s">
        <v>1283</v>
      </c>
      <c r="E49" s="42" t="s">
        <v>1313</v>
      </c>
      <c r="F49" s="25" t="s">
        <v>1253</v>
      </c>
      <c r="G49" s="49">
        <v>4.5999999999999996</v>
      </c>
      <c r="H49" s="49">
        <v>4.5999999999999996</v>
      </c>
      <c r="I49" s="292">
        <v>0</v>
      </c>
      <c r="J49" s="292">
        <v>0</v>
      </c>
      <c r="K49" s="292">
        <v>0</v>
      </c>
      <c r="L49" s="49">
        <v>4.5999999999999996</v>
      </c>
      <c r="M49" s="292">
        <v>0</v>
      </c>
      <c r="N49" s="26">
        <v>2</v>
      </c>
      <c r="O49" s="26">
        <v>2</v>
      </c>
      <c r="P49" s="282"/>
      <c r="Q49" s="78"/>
      <c r="R49" s="78"/>
      <c r="S49" s="140"/>
      <c r="T49" s="80"/>
      <c r="U49" s="55" t="s">
        <v>1323</v>
      </c>
      <c r="V49" s="55" t="s">
        <v>1341</v>
      </c>
      <c r="W49" s="55" t="s">
        <v>1333</v>
      </c>
      <c r="X49" s="26">
        <v>400</v>
      </c>
      <c r="Y49" s="55" t="s">
        <v>1349</v>
      </c>
      <c r="Z49" s="55" t="s">
        <v>1301</v>
      </c>
      <c r="AA49" s="81"/>
      <c r="AB49" s="81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</row>
    <row r="50" spans="1:47" s="3" customFormat="1" ht="78" customHeight="1">
      <c r="A50" s="111" t="s">
        <v>1402</v>
      </c>
      <c r="B50" s="55" t="s">
        <v>1286</v>
      </c>
      <c r="C50" s="332"/>
      <c r="D50" s="55" t="s">
        <v>1292</v>
      </c>
      <c r="E50" s="42" t="s">
        <v>1314</v>
      </c>
      <c r="F50" s="25" t="s">
        <v>1253</v>
      </c>
      <c r="G50" s="49">
        <v>4.9000000000000004</v>
      </c>
      <c r="H50" s="49">
        <v>4.9000000000000004</v>
      </c>
      <c r="I50" s="292">
        <v>0</v>
      </c>
      <c r="J50" s="292">
        <v>0</v>
      </c>
      <c r="K50" s="292">
        <v>0</v>
      </c>
      <c r="L50" s="49">
        <v>4.9000000000000004</v>
      </c>
      <c r="M50" s="292">
        <v>0</v>
      </c>
      <c r="N50" s="26">
        <v>3</v>
      </c>
      <c r="O50" s="26">
        <v>3</v>
      </c>
      <c r="P50" s="282"/>
      <c r="Q50" s="78"/>
      <c r="R50" s="78"/>
      <c r="S50" s="140"/>
      <c r="T50" s="80"/>
      <c r="U50" s="55" t="s">
        <v>1324</v>
      </c>
      <c r="V50" s="55" t="s">
        <v>1342</v>
      </c>
      <c r="W50" s="55" t="s">
        <v>1334</v>
      </c>
      <c r="X50" s="26">
        <v>1000</v>
      </c>
      <c r="Y50" s="44" t="s">
        <v>1350</v>
      </c>
      <c r="Z50" s="55" t="s">
        <v>1302</v>
      </c>
      <c r="AA50" s="81"/>
      <c r="AB50" s="81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</row>
    <row r="51" spans="1:47" s="3" customFormat="1" ht="78" customHeight="1">
      <c r="A51" s="111" t="s">
        <v>1403</v>
      </c>
      <c r="B51" s="55" t="s">
        <v>584</v>
      </c>
      <c r="C51" s="332"/>
      <c r="D51" s="55" t="s">
        <v>1293</v>
      </c>
      <c r="E51" s="42" t="s">
        <v>1315</v>
      </c>
      <c r="F51" s="25" t="s">
        <v>1253</v>
      </c>
      <c r="G51" s="49">
        <v>5.7</v>
      </c>
      <c r="H51" s="49">
        <v>5.7</v>
      </c>
      <c r="I51" s="292">
        <v>0</v>
      </c>
      <c r="J51" s="292">
        <v>0</v>
      </c>
      <c r="K51" s="292">
        <v>0</v>
      </c>
      <c r="L51" s="49">
        <v>5.7</v>
      </c>
      <c r="M51" s="292">
        <v>0</v>
      </c>
      <c r="N51" s="26">
        <v>5</v>
      </c>
      <c r="O51" s="26">
        <v>5</v>
      </c>
      <c r="P51" s="282"/>
      <c r="Q51" s="78"/>
      <c r="R51" s="78"/>
      <c r="S51" s="140"/>
      <c r="T51" s="80"/>
      <c r="U51" s="55" t="s">
        <v>1324</v>
      </c>
      <c r="V51" s="55" t="s">
        <v>560</v>
      </c>
      <c r="W51" s="55" t="s">
        <v>531</v>
      </c>
      <c r="X51" s="26">
        <v>270</v>
      </c>
      <c r="Y51" s="44" t="s">
        <v>502</v>
      </c>
      <c r="Z51" s="55" t="s">
        <v>1303</v>
      </c>
      <c r="AA51" s="81"/>
      <c r="AB51" s="81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</row>
    <row r="52" spans="1:47" s="3" customFormat="1" ht="78" customHeight="1">
      <c r="A52" s="111" t="s">
        <v>1404</v>
      </c>
      <c r="B52" s="55" t="s">
        <v>1287</v>
      </c>
      <c r="C52" s="332"/>
      <c r="D52" s="55" t="s">
        <v>1294</v>
      </c>
      <c r="E52" s="42" t="s">
        <v>1316</v>
      </c>
      <c r="F52" s="25" t="s">
        <v>1253</v>
      </c>
      <c r="G52" s="49">
        <v>4</v>
      </c>
      <c r="H52" s="49">
        <v>4</v>
      </c>
      <c r="I52" s="292">
        <v>0</v>
      </c>
      <c r="J52" s="292">
        <v>0</v>
      </c>
      <c r="K52" s="292">
        <v>0</v>
      </c>
      <c r="L52" s="49">
        <v>4</v>
      </c>
      <c r="M52" s="292">
        <v>0</v>
      </c>
      <c r="N52" s="26">
        <v>1</v>
      </c>
      <c r="O52" s="26">
        <v>1</v>
      </c>
      <c r="P52" s="282"/>
      <c r="Q52" s="78"/>
      <c r="R52" s="78"/>
      <c r="S52" s="140"/>
      <c r="T52" s="80"/>
      <c r="U52" s="55" t="s">
        <v>1325</v>
      </c>
      <c r="V52" s="55" t="s">
        <v>1343</v>
      </c>
      <c r="W52" s="55" t="s">
        <v>1335</v>
      </c>
      <c r="X52" s="26">
        <v>800</v>
      </c>
      <c r="Y52" s="55" t="s">
        <v>1351</v>
      </c>
      <c r="Z52" s="55" t="s">
        <v>1304</v>
      </c>
      <c r="AA52" s="81"/>
      <c r="AB52" s="81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</row>
    <row r="53" spans="1:47" s="3" customFormat="1" ht="78" customHeight="1">
      <c r="A53" s="111" t="s">
        <v>1405</v>
      </c>
      <c r="B53" s="55" t="s">
        <v>1063</v>
      </c>
      <c r="C53" s="332"/>
      <c r="D53" s="55" t="s">
        <v>1295</v>
      </c>
      <c r="E53" s="42" t="s">
        <v>1317</v>
      </c>
      <c r="F53" s="25" t="s">
        <v>1253</v>
      </c>
      <c r="G53" s="49">
        <v>9.6</v>
      </c>
      <c r="H53" s="49">
        <v>9.6</v>
      </c>
      <c r="I53" s="292">
        <v>0</v>
      </c>
      <c r="J53" s="292">
        <v>0</v>
      </c>
      <c r="K53" s="292">
        <v>0</v>
      </c>
      <c r="L53" s="49">
        <v>9.6</v>
      </c>
      <c r="M53" s="292">
        <v>0</v>
      </c>
      <c r="N53" s="26">
        <v>30</v>
      </c>
      <c r="O53" s="26">
        <v>30</v>
      </c>
      <c r="P53" s="282"/>
      <c r="Q53" s="78"/>
      <c r="R53" s="78"/>
      <c r="S53" s="140"/>
      <c r="T53" s="80"/>
      <c r="U53" s="55" t="s">
        <v>1326</v>
      </c>
      <c r="V53" s="55" t="s">
        <v>1067</v>
      </c>
      <c r="W53" s="55" t="s">
        <v>1066</v>
      </c>
      <c r="X53" s="26">
        <v>720</v>
      </c>
      <c r="Y53" s="55" t="s">
        <v>1023</v>
      </c>
      <c r="Z53" s="55" t="s">
        <v>1305</v>
      </c>
      <c r="AA53" s="81"/>
      <c r="AB53" s="81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</row>
    <row r="54" spans="1:47" s="3" customFormat="1" ht="78" customHeight="1">
      <c r="A54" s="111" t="s">
        <v>1406</v>
      </c>
      <c r="B54" s="55" t="s">
        <v>1288</v>
      </c>
      <c r="C54" s="332"/>
      <c r="D54" s="55" t="s">
        <v>1296</v>
      </c>
      <c r="E54" s="42" t="s">
        <v>1318</v>
      </c>
      <c r="F54" s="25" t="s">
        <v>1253</v>
      </c>
      <c r="G54" s="49">
        <v>5.5</v>
      </c>
      <c r="H54" s="49">
        <v>5.5</v>
      </c>
      <c r="I54" s="292">
        <v>0</v>
      </c>
      <c r="J54" s="292">
        <v>0</v>
      </c>
      <c r="K54" s="292">
        <v>0</v>
      </c>
      <c r="L54" s="49">
        <v>5.5</v>
      </c>
      <c r="M54" s="292">
        <v>0</v>
      </c>
      <c r="N54" s="26">
        <v>4</v>
      </c>
      <c r="O54" s="26">
        <v>4</v>
      </c>
      <c r="P54" s="282"/>
      <c r="Q54" s="78"/>
      <c r="R54" s="78"/>
      <c r="S54" s="140"/>
      <c r="T54" s="80"/>
      <c r="U54" s="55" t="s">
        <v>1327</v>
      </c>
      <c r="V54" s="55" t="s">
        <v>1344</v>
      </c>
      <c r="W54" s="55" t="s">
        <v>1336</v>
      </c>
      <c r="X54" s="26">
        <v>1457</v>
      </c>
      <c r="Y54" s="55" t="s">
        <v>1352</v>
      </c>
      <c r="Z54" s="55" t="s">
        <v>1306</v>
      </c>
      <c r="AA54" s="81"/>
      <c r="AB54" s="81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</row>
    <row r="55" spans="1:47" s="3" customFormat="1" ht="78" customHeight="1">
      <c r="A55" s="111" t="s">
        <v>1407</v>
      </c>
      <c r="B55" s="55" t="s">
        <v>1289</v>
      </c>
      <c r="C55" s="332"/>
      <c r="D55" s="55" t="s">
        <v>1297</v>
      </c>
      <c r="E55" s="42" t="s">
        <v>1319</v>
      </c>
      <c r="F55" s="25" t="s">
        <v>1253</v>
      </c>
      <c r="G55" s="49">
        <v>4.5999999999999996</v>
      </c>
      <c r="H55" s="49">
        <v>4.5999999999999996</v>
      </c>
      <c r="I55" s="292">
        <v>0</v>
      </c>
      <c r="J55" s="292">
        <v>0</v>
      </c>
      <c r="K55" s="292">
        <v>0</v>
      </c>
      <c r="L55" s="49">
        <v>4.5999999999999996</v>
      </c>
      <c r="M55" s="292">
        <v>0</v>
      </c>
      <c r="N55" s="26">
        <v>10</v>
      </c>
      <c r="O55" s="26">
        <v>10</v>
      </c>
      <c r="P55" s="282"/>
      <c r="Q55" s="78"/>
      <c r="R55" s="78"/>
      <c r="S55" s="140"/>
      <c r="T55" s="80"/>
      <c r="U55" s="55" t="s">
        <v>1328</v>
      </c>
      <c r="V55" s="55" t="s">
        <v>1345</v>
      </c>
      <c r="W55" s="55" t="s">
        <v>1337</v>
      </c>
      <c r="X55" s="26">
        <v>692</v>
      </c>
      <c r="Y55" s="55" t="s">
        <v>1353</v>
      </c>
      <c r="Z55" s="55" t="s">
        <v>1307</v>
      </c>
      <c r="AA55" s="81"/>
      <c r="AB55" s="81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</row>
    <row r="56" spans="1:47" s="3" customFormat="1" ht="78" customHeight="1">
      <c r="A56" s="111" t="s">
        <v>1408</v>
      </c>
      <c r="B56" s="55" t="s">
        <v>1290</v>
      </c>
      <c r="C56" s="332"/>
      <c r="D56" s="55" t="s">
        <v>1298</v>
      </c>
      <c r="E56" s="42" t="s">
        <v>1320</v>
      </c>
      <c r="F56" s="25" t="s">
        <v>1253</v>
      </c>
      <c r="G56" s="49">
        <v>9</v>
      </c>
      <c r="H56" s="49">
        <v>9</v>
      </c>
      <c r="I56" s="292">
        <v>0</v>
      </c>
      <c r="J56" s="292">
        <v>0</v>
      </c>
      <c r="K56" s="292">
        <v>0</v>
      </c>
      <c r="L56" s="49">
        <v>9</v>
      </c>
      <c r="M56" s="292">
        <v>0</v>
      </c>
      <c r="N56" s="26">
        <v>1</v>
      </c>
      <c r="O56" s="26">
        <v>1</v>
      </c>
      <c r="P56" s="282"/>
      <c r="Q56" s="78"/>
      <c r="R56" s="78"/>
      <c r="S56" s="140"/>
      <c r="T56" s="80"/>
      <c r="U56" s="55" t="s">
        <v>1329</v>
      </c>
      <c r="V56" s="55" t="s">
        <v>1346</v>
      </c>
      <c r="W56" s="55" t="s">
        <v>1338</v>
      </c>
      <c r="X56" s="26">
        <v>2475</v>
      </c>
      <c r="Y56" s="55" t="s">
        <v>1354</v>
      </c>
      <c r="Z56" s="55" t="s">
        <v>1308</v>
      </c>
      <c r="AA56" s="81"/>
      <c r="AB56" s="81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</row>
    <row r="57" spans="1:47" s="3" customFormat="1" ht="78" customHeight="1">
      <c r="A57" s="111" t="s">
        <v>1409</v>
      </c>
      <c r="B57" s="55" t="s">
        <v>1291</v>
      </c>
      <c r="C57" s="332"/>
      <c r="D57" s="55" t="s">
        <v>1299</v>
      </c>
      <c r="E57" s="42" t="s">
        <v>1321</v>
      </c>
      <c r="F57" s="25" t="s">
        <v>1253</v>
      </c>
      <c r="G57" s="49">
        <v>2.2999999999999998</v>
      </c>
      <c r="H57" s="49">
        <v>2.2999999999999998</v>
      </c>
      <c r="I57" s="292">
        <v>0</v>
      </c>
      <c r="J57" s="292">
        <v>0</v>
      </c>
      <c r="K57" s="292">
        <v>0</v>
      </c>
      <c r="L57" s="49">
        <v>2.2999999999999998</v>
      </c>
      <c r="M57" s="292">
        <v>0</v>
      </c>
      <c r="N57" s="99">
        <v>3</v>
      </c>
      <c r="O57" s="99">
        <v>3</v>
      </c>
      <c r="P57" s="282"/>
      <c r="Q57" s="78"/>
      <c r="R57" s="78"/>
      <c r="S57" s="140"/>
      <c r="T57" s="80"/>
      <c r="U57" s="55" t="s">
        <v>1324</v>
      </c>
      <c r="V57" s="55" t="s">
        <v>1347</v>
      </c>
      <c r="W57" s="55" t="s">
        <v>1339</v>
      </c>
      <c r="X57" s="26">
        <v>4200</v>
      </c>
      <c r="Y57" s="55" t="s">
        <v>1355</v>
      </c>
      <c r="Z57" s="55" t="s">
        <v>1309</v>
      </c>
      <c r="AA57" s="81"/>
      <c r="AB57" s="81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</row>
    <row r="58" spans="1:47" s="3" customFormat="1" ht="107.25" customHeight="1">
      <c r="A58" s="111" t="s">
        <v>1410</v>
      </c>
      <c r="B58" s="41" t="s">
        <v>583</v>
      </c>
      <c r="C58" s="41"/>
      <c r="D58" s="41" t="s">
        <v>609</v>
      </c>
      <c r="E58" s="42" t="s">
        <v>700</v>
      </c>
      <c r="F58" s="25" t="s">
        <v>1253</v>
      </c>
      <c r="G58" s="101">
        <v>8</v>
      </c>
      <c r="H58" s="101">
        <v>8</v>
      </c>
      <c r="I58" s="112">
        <v>0</v>
      </c>
      <c r="J58" s="112">
        <v>0</v>
      </c>
      <c r="K58" s="101">
        <v>0</v>
      </c>
      <c r="L58" s="101">
        <v>8</v>
      </c>
      <c r="M58" s="292">
        <v>0</v>
      </c>
      <c r="N58" s="26">
        <v>20</v>
      </c>
      <c r="O58" s="95">
        <v>20</v>
      </c>
      <c r="P58" s="113"/>
      <c r="Q58" s="78"/>
      <c r="R58" s="78"/>
      <c r="S58" s="78"/>
      <c r="T58" s="80"/>
      <c r="U58" s="55" t="s">
        <v>1331</v>
      </c>
      <c r="V58" s="41" t="s">
        <v>559</v>
      </c>
      <c r="W58" s="41" t="s">
        <v>530</v>
      </c>
      <c r="X58" s="42">
        <v>2000</v>
      </c>
      <c r="Y58" s="41" t="s">
        <v>501</v>
      </c>
      <c r="Z58" s="55" t="s">
        <v>1310</v>
      </c>
      <c r="AA58" s="81"/>
      <c r="AB58" s="81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</row>
    <row r="59" spans="1:47" s="3" customFormat="1" ht="106.5" customHeight="1">
      <c r="A59" s="111" t="s">
        <v>1411</v>
      </c>
      <c r="B59" s="12" t="s">
        <v>303</v>
      </c>
      <c r="C59" s="12"/>
      <c r="D59" s="335" t="s">
        <v>1213</v>
      </c>
      <c r="E59" s="336" t="s">
        <v>315</v>
      </c>
      <c r="F59" s="25" t="s">
        <v>1253</v>
      </c>
      <c r="G59" s="128">
        <v>6.5</v>
      </c>
      <c r="H59" s="128">
        <v>6.5</v>
      </c>
      <c r="I59" s="112">
        <v>0</v>
      </c>
      <c r="J59" s="112">
        <v>0</v>
      </c>
      <c r="K59" s="101">
        <v>0</v>
      </c>
      <c r="L59" s="101">
        <v>6.5</v>
      </c>
      <c r="M59" s="292">
        <v>0</v>
      </c>
      <c r="N59" s="26">
        <v>3</v>
      </c>
      <c r="O59" s="95">
        <v>3</v>
      </c>
      <c r="P59" s="113"/>
      <c r="Q59" s="78"/>
      <c r="R59" s="78"/>
      <c r="S59" s="78"/>
      <c r="T59" s="80"/>
      <c r="U59" s="55" t="s">
        <v>1330</v>
      </c>
      <c r="V59" s="12" t="s">
        <v>311</v>
      </c>
      <c r="W59" s="12" t="s">
        <v>308</v>
      </c>
      <c r="X59" s="11">
        <v>484</v>
      </c>
      <c r="Y59" s="12" t="s">
        <v>305</v>
      </c>
      <c r="Z59" s="55" t="s">
        <v>1311</v>
      </c>
      <c r="AA59" s="81"/>
      <c r="AB59" s="81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</row>
    <row r="60" spans="1:47" s="3" customFormat="1" ht="74.25" customHeight="1">
      <c r="A60" s="111" t="s">
        <v>1412</v>
      </c>
      <c r="B60" s="152" t="s">
        <v>92</v>
      </c>
      <c r="C60" s="152"/>
      <c r="D60" s="26" t="s">
        <v>40</v>
      </c>
      <c r="E60" s="75" t="s">
        <v>214</v>
      </c>
      <c r="F60" s="25" t="s">
        <v>1253</v>
      </c>
      <c r="G60" s="128">
        <v>5</v>
      </c>
      <c r="H60" s="128">
        <v>5</v>
      </c>
      <c r="I60" s="112">
        <v>0</v>
      </c>
      <c r="J60" s="112">
        <v>0</v>
      </c>
      <c r="K60" s="101">
        <v>0</v>
      </c>
      <c r="L60" s="101">
        <v>5</v>
      </c>
      <c r="M60" s="292">
        <v>0</v>
      </c>
      <c r="N60" s="99">
        <v>8</v>
      </c>
      <c r="O60" s="99">
        <v>8</v>
      </c>
      <c r="P60" s="154" t="s">
        <v>91</v>
      </c>
      <c r="Q60" s="78" t="s">
        <v>50</v>
      </c>
      <c r="R60" s="78" t="s">
        <v>49</v>
      </c>
      <c r="S60" s="78" t="s">
        <v>51</v>
      </c>
      <c r="T60" s="80"/>
      <c r="U60" s="55"/>
      <c r="V60" s="79"/>
      <c r="W60" s="250"/>
      <c r="X60" s="26"/>
      <c r="Y60" s="81"/>
      <c r="Z60" s="55"/>
      <c r="AA60" s="81"/>
      <c r="AB60" s="81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</row>
    <row r="61" spans="1:47" s="316" customFormat="1" ht="15.75">
      <c r="A61" s="88"/>
      <c r="B61" s="88" t="s">
        <v>16</v>
      </c>
      <c r="C61" s="88"/>
      <c r="D61" s="236"/>
      <c r="E61" s="88"/>
      <c r="F61" s="88"/>
      <c r="G61" s="67">
        <v>287.67</v>
      </c>
      <c r="H61" s="67">
        <v>287.67</v>
      </c>
      <c r="I61" s="67">
        <v>0</v>
      </c>
      <c r="J61" s="67">
        <v>0</v>
      </c>
      <c r="K61" s="67">
        <v>0</v>
      </c>
      <c r="L61" s="67">
        <v>253.3</v>
      </c>
      <c r="M61" s="67">
        <v>34.33</v>
      </c>
      <c r="N61" s="68">
        <f>SUM(N17:N60)</f>
        <v>260</v>
      </c>
      <c r="O61" s="68">
        <f>SUM(O17:O60)</f>
        <v>260</v>
      </c>
      <c r="P61" s="269"/>
      <c r="Q61" s="65"/>
      <c r="R61" s="65"/>
      <c r="S61" s="65"/>
      <c r="T61" s="312"/>
      <c r="U61" s="66"/>
      <c r="V61" s="313"/>
      <c r="W61" s="314"/>
      <c r="X61" s="314"/>
      <c r="Y61" s="66"/>
      <c r="Z61" s="66"/>
      <c r="AA61" s="66"/>
      <c r="AB61" s="66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</row>
    <row r="62" spans="1:47" s="316" customFormat="1" ht="18.75">
      <c r="A62" s="391" t="s">
        <v>756</v>
      </c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270"/>
      <c r="Q62" s="317"/>
      <c r="R62" s="317"/>
      <c r="S62" s="318"/>
      <c r="T62" s="312"/>
      <c r="U62" s="66"/>
      <c r="V62" s="313"/>
      <c r="W62" s="314"/>
      <c r="X62" s="314"/>
      <c r="Y62" s="66"/>
      <c r="Z62" s="66"/>
      <c r="AA62" s="66"/>
      <c r="AB62" s="66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</row>
    <row r="63" spans="1:47" s="3" customFormat="1" ht="112.5" customHeight="1">
      <c r="A63" s="110" t="s">
        <v>758</v>
      </c>
      <c r="B63" s="187" t="s">
        <v>759</v>
      </c>
      <c r="C63" s="187"/>
      <c r="D63" s="187" t="s">
        <v>1179</v>
      </c>
      <c r="E63" s="203" t="s">
        <v>405</v>
      </c>
      <c r="F63" s="22" t="s">
        <v>1253</v>
      </c>
      <c r="G63" s="206">
        <v>198.14434800000001</v>
      </c>
      <c r="H63" s="206">
        <v>198.14434800000001</v>
      </c>
      <c r="I63" s="112">
        <v>0</v>
      </c>
      <c r="J63" s="112">
        <v>0</v>
      </c>
      <c r="K63" s="112">
        <v>0</v>
      </c>
      <c r="L63" s="54">
        <v>0</v>
      </c>
      <c r="M63" s="206">
        <v>198.14434800000001</v>
      </c>
      <c r="N63" s="25">
        <v>50</v>
      </c>
      <c r="O63" s="95">
        <v>50</v>
      </c>
      <c r="P63" s="113"/>
      <c r="Q63" s="78"/>
      <c r="R63" s="78"/>
      <c r="S63" s="102"/>
      <c r="T63" s="80"/>
      <c r="U63" s="81"/>
      <c r="V63" s="187" t="s">
        <v>761</v>
      </c>
      <c r="W63" s="240" t="s">
        <v>406</v>
      </c>
      <c r="X63" s="203">
        <v>5546</v>
      </c>
      <c r="Y63" s="187" t="s">
        <v>404</v>
      </c>
      <c r="Z63" s="187" t="s">
        <v>760</v>
      </c>
      <c r="AA63" s="81"/>
      <c r="AB63" s="81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</row>
    <row r="64" spans="1:47" s="3" customFormat="1" ht="95.25" customHeight="1">
      <c r="A64" s="110" t="s">
        <v>843</v>
      </c>
      <c r="B64" s="191" t="s">
        <v>844</v>
      </c>
      <c r="C64" s="191"/>
      <c r="D64" s="191" t="s">
        <v>1180</v>
      </c>
      <c r="E64" s="193" t="s">
        <v>846</v>
      </c>
      <c r="F64" s="22" t="s">
        <v>1253</v>
      </c>
      <c r="G64" s="207">
        <v>428.90559999999999</v>
      </c>
      <c r="H64" s="207">
        <v>428.91</v>
      </c>
      <c r="I64" s="112">
        <v>0</v>
      </c>
      <c r="J64" s="112">
        <v>0</v>
      </c>
      <c r="K64" s="112">
        <v>0</v>
      </c>
      <c r="L64" s="112">
        <v>0</v>
      </c>
      <c r="M64" s="207">
        <v>428.91</v>
      </c>
      <c r="N64" s="25">
        <v>70</v>
      </c>
      <c r="O64" s="95">
        <v>70</v>
      </c>
      <c r="P64" s="113"/>
      <c r="Q64" s="78"/>
      <c r="R64" s="78"/>
      <c r="S64" s="102"/>
      <c r="T64" s="80"/>
      <c r="U64" s="81"/>
      <c r="V64" s="191" t="s">
        <v>848</v>
      </c>
      <c r="W64" s="257" t="s">
        <v>847</v>
      </c>
      <c r="X64" s="193">
        <v>103845</v>
      </c>
      <c r="Y64" s="191">
        <v>892</v>
      </c>
      <c r="Z64" s="191" t="s">
        <v>845</v>
      </c>
      <c r="AA64" s="81"/>
      <c r="AB64" s="81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</row>
    <row r="65" spans="1:47" s="3" customFormat="1" ht="121.5" customHeight="1">
      <c r="A65" s="110" t="s">
        <v>948</v>
      </c>
      <c r="B65" s="219" t="s">
        <v>936</v>
      </c>
      <c r="C65" s="219"/>
      <c r="D65" s="219" t="s">
        <v>1181</v>
      </c>
      <c r="E65" s="193" t="s">
        <v>941</v>
      </c>
      <c r="F65" s="22" t="s">
        <v>1253</v>
      </c>
      <c r="G65" s="221">
        <v>744.70699999999999</v>
      </c>
      <c r="H65" s="221">
        <v>744.70699999999999</v>
      </c>
      <c r="I65" s="112">
        <v>0</v>
      </c>
      <c r="J65" s="112">
        <v>0</v>
      </c>
      <c r="K65" s="112">
        <v>0</v>
      </c>
      <c r="L65" s="112">
        <v>0</v>
      </c>
      <c r="M65" s="290">
        <v>744.70699999999999</v>
      </c>
      <c r="N65" s="177">
        <v>30</v>
      </c>
      <c r="O65" s="177">
        <v>30</v>
      </c>
      <c r="P65" s="113"/>
      <c r="Q65" s="78"/>
      <c r="R65" s="78"/>
      <c r="S65" s="102"/>
      <c r="T65" s="80"/>
      <c r="U65" s="81"/>
      <c r="V65" s="219" t="s">
        <v>939</v>
      </c>
      <c r="W65" s="260" t="s">
        <v>938</v>
      </c>
      <c r="X65" s="29">
        <v>28500</v>
      </c>
      <c r="Y65" s="219" t="s">
        <v>940</v>
      </c>
      <c r="Z65" s="219" t="s">
        <v>937</v>
      </c>
      <c r="AA65" s="81"/>
      <c r="AB65" s="81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</row>
    <row r="66" spans="1:47" s="3" customFormat="1" ht="121.5" customHeight="1">
      <c r="A66" s="110" t="s">
        <v>949</v>
      </c>
      <c r="B66" s="55" t="s">
        <v>1386</v>
      </c>
      <c r="C66" s="334" t="s">
        <v>1387</v>
      </c>
      <c r="D66" s="55" t="s">
        <v>1394</v>
      </c>
      <c r="E66" s="42" t="s">
        <v>1389</v>
      </c>
      <c r="F66" s="22" t="s">
        <v>1253</v>
      </c>
      <c r="G66" s="221">
        <v>22.7</v>
      </c>
      <c r="H66" s="221">
        <v>22.7</v>
      </c>
      <c r="I66" s="112">
        <v>0</v>
      </c>
      <c r="J66" s="112">
        <v>0</v>
      </c>
      <c r="K66" s="112">
        <v>0</v>
      </c>
      <c r="L66" s="112">
        <v>0</v>
      </c>
      <c r="M66" s="221">
        <v>22.7</v>
      </c>
      <c r="N66" s="177">
        <v>8</v>
      </c>
      <c r="O66" s="177">
        <v>8</v>
      </c>
      <c r="P66" s="113"/>
      <c r="Q66" s="78"/>
      <c r="R66" s="78"/>
      <c r="S66" s="102"/>
      <c r="T66" s="80"/>
      <c r="U66" s="55" t="s">
        <v>1390</v>
      </c>
      <c r="V66" s="55" t="s">
        <v>1392</v>
      </c>
      <c r="W66" s="55" t="s">
        <v>1391</v>
      </c>
      <c r="X66" s="26">
        <v>4753</v>
      </c>
      <c r="Y66" s="55" t="s">
        <v>1393</v>
      </c>
      <c r="Z66" s="55" t="s">
        <v>1388</v>
      </c>
      <c r="AA66" s="81"/>
      <c r="AB66" s="81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</row>
    <row r="67" spans="1:47" s="3" customFormat="1" ht="159" customHeight="1">
      <c r="A67" s="110" t="s">
        <v>1062</v>
      </c>
      <c r="B67" s="219" t="s">
        <v>945</v>
      </c>
      <c r="C67" s="219"/>
      <c r="D67" s="219" t="s">
        <v>1181</v>
      </c>
      <c r="E67" s="220" t="s">
        <v>1149</v>
      </c>
      <c r="F67" s="22" t="s">
        <v>1253</v>
      </c>
      <c r="G67" s="221">
        <v>657.21900000000005</v>
      </c>
      <c r="H67" s="221">
        <v>657.21900000000005</v>
      </c>
      <c r="I67" s="112">
        <v>0</v>
      </c>
      <c r="J67" s="112">
        <v>0</v>
      </c>
      <c r="K67" s="112">
        <v>0</v>
      </c>
      <c r="L67" s="112">
        <v>0</v>
      </c>
      <c r="M67" s="290">
        <v>657.21900000000005</v>
      </c>
      <c r="N67" s="177">
        <v>40</v>
      </c>
      <c r="O67" s="177">
        <v>40</v>
      </c>
      <c r="P67" s="113"/>
      <c r="Q67" s="78"/>
      <c r="R67" s="78"/>
      <c r="S67" s="102"/>
      <c r="T67" s="80"/>
      <c r="U67" s="81"/>
      <c r="V67" s="191"/>
      <c r="W67" s="260" t="s">
        <v>947</v>
      </c>
      <c r="X67" s="191"/>
      <c r="Y67" s="191"/>
      <c r="Z67" s="219" t="s">
        <v>946</v>
      </c>
      <c r="AA67" s="81"/>
      <c r="AB67" s="81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</row>
    <row r="68" spans="1:47" s="3" customFormat="1" ht="69.75" customHeight="1">
      <c r="A68" s="111" t="s">
        <v>1395</v>
      </c>
      <c r="B68" s="75" t="s">
        <v>1136</v>
      </c>
      <c r="C68" s="75"/>
      <c r="D68" s="25" t="s">
        <v>1182</v>
      </c>
      <c r="E68" s="75" t="s">
        <v>30</v>
      </c>
      <c r="F68" s="22" t="s">
        <v>1253</v>
      </c>
      <c r="G68" s="54">
        <v>20</v>
      </c>
      <c r="H68" s="54">
        <v>20</v>
      </c>
      <c r="I68" s="112">
        <v>0</v>
      </c>
      <c r="J68" s="112">
        <v>0</v>
      </c>
      <c r="K68" s="112">
        <v>0</v>
      </c>
      <c r="L68" s="112">
        <v>20</v>
      </c>
      <c r="M68" s="268">
        <v>0</v>
      </c>
      <c r="N68" s="25">
        <v>40</v>
      </c>
      <c r="O68" s="25">
        <v>40</v>
      </c>
      <c r="P68" s="113" t="s">
        <v>24</v>
      </c>
      <c r="Q68" s="78" t="s">
        <v>50</v>
      </c>
      <c r="R68" s="78" t="s">
        <v>58</v>
      </c>
      <c r="S68" s="78" t="s">
        <v>55</v>
      </c>
      <c r="T68" s="80"/>
      <c r="U68" s="81"/>
      <c r="V68" s="79"/>
      <c r="W68" s="250"/>
      <c r="X68" s="79"/>
      <c r="Y68" s="81"/>
      <c r="Z68" s="81"/>
      <c r="AA68" s="81"/>
      <c r="AB68" s="81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</row>
    <row r="69" spans="1:47" s="316" customFormat="1" ht="15.75">
      <c r="A69" s="88"/>
      <c r="B69" s="88" t="s">
        <v>16</v>
      </c>
      <c r="C69" s="88"/>
      <c r="D69" s="236"/>
      <c r="E69" s="88"/>
      <c r="F69" s="88"/>
      <c r="G69" s="67">
        <f>SUM(G63:G68)</f>
        <v>2071.6759480000001</v>
      </c>
      <c r="H69" s="67">
        <f>SUM(H63:H68)</f>
        <v>2071.6803479999999</v>
      </c>
      <c r="I69" s="67">
        <v>0</v>
      </c>
      <c r="J69" s="67">
        <v>0</v>
      </c>
      <c r="K69" s="67">
        <v>0</v>
      </c>
      <c r="L69" s="67">
        <f>SUM(L63:L68)</f>
        <v>20</v>
      </c>
      <c r="M69" s="67">
        <f>SUM(M63:M68)</f>
        <v>2051.6803479999999</v>
      </c>
      <c r="N69" s="68">
        <f>SUM(N63:N68)</f>
        <v>238</v>
      </c>
      <c r="O69" s="68">
        <f>SUM(O63:O68)</f>
        <v>238</v>
      </c>
      <c r="P69" s="269"/>
      <c r="Q69" s="65"/>
      <c r="R69" s="65"/>
      <c r="S69" s="65"/>
      <c r="T69" s="312"/>
      <c r="U69" s="66"/>
      <c r="V69" s="313"/>
      <c r="W69" s="314"/>
      <c r="X69" s="314"/>
      <c r="Y69" s="66"/>
      <c r="Z69" s="66"/>
      <c r="AA69" s="66"/>
      <c r="AB69" s="66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</row>
    <row r="70" spans="1:47" s="316" customFormat="1" ht="18.75">
      <c r="A70" s="391" t="s">
        <v>762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3"/>
      <c r="T70" s="312"/>
      <c r="U70" s="66"/>
      <c r="V70" s="313"/>
      <c r="W70" s="314"/>
      <c r="X70" s="314"/>
      <c r="Y70" s="66"/>
      <c r="Z70" s="66"/>
      <c r="AA70" s="66"/>
      <c r="AB70" s="66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</row>
    <row r="71" spans="1:47" s="3" customFormat="1" ht="133.5" customHeight="1">
      <c r="A71" s="192" t="s">
        <v>763</v>
      </c>
      <c r="B71" s="186" t="s">
        <v>765</v>
      </c>
      <c r="C71" s="186"/>
      <c r="D71" s="187" t="s">
        <v>771</v>
      </c>
      <c r="E71" s="203" t="s">
        <v>780</v>
      </c>
      <c r="F71" s="22" t="s">
        <v>1253</v>
      </c>
      <c r="G71" s="206">
        <v>225.124</v>
      </c>
      <c r="H71" s="206">
        <v>225.124</v>
      </c>
      <c r="I71" s="112">
        <v>0</v>
      </c>
      <c r="J71" s="112">
        <v>0</v>
      </c>
      <c r="K71" s="112">
        <v>0</v>
      </c>
      <c r="L71" s="206">
        <v>0</v>
      </c>
      <c r="M71" s="206">
        <v>225.124</v>
      </c>
      <c r="N71" s="25">
        <v>35</v>
      </c>
      <c r="O71" s="99">
        <v>35</v>
      </c>
      <c r="P71" s="113" t="s">
        <v>77</v>
      </c>
      <c r="Q71" s="78" t="s">
        <v>54</v>
      </c>
      <c r="R71" s="78" t="s">
        <v>49</v>
      </c>
      <c r="S71" s="78" t="s">
        <v>55</v>
      </c>
      <c r="T71" s="80"/>
      <c r="U71" s="81"/>
      <c r="V71" s="187" t="s">
        <v>791</v>
      </c>
      <c r="W71" s="187" t="s">
        <v>786</v>
      </c>
      <c r="X71" s="203">
        <v>8433</v>
      </c>
      <c r="Y71" s="187" t="s">
        <v>796</v>
      </c>
      <c r="Z71" s="187" t="s">
        <v>774</v>
      </c>
      <c r="AA71" s="81"/>
      <c r="AB71" s="81"/>
      <c r="AC71" s="94"/>
      <c r="AD71" s="94"/>
      <c r="AE71" s="94"/>
      <c r="AF71" s="94"/>
      <c r="AG71" s="94">
        <v>37.700000000000003</v>
      </c>
      <c r="AH71" s="94">
        <v>108</v>
      </c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</row>
    <row r="72" spans="1:47" s="3" customFormat="1" ht="109.5" customHeight="1">
      <c r="A72" s="171" t="s">
        <v>764</v>
      </c>
      <c r="B72" s="186" t="s">
        <v>766</v>
      </c>
      <c r="C72" s="186"/>
      <c r="D72" s="187" t="s">
        <v>772</v>
      </c>
      <c r="E72" s="203" t="s">
        <v>782</v>
      </c>
      <c r="F72" s="22" t="s">
        <v>1253</v>
      </c>
      <c r="G72" s="206">
        <v>195.68361999999999</v>
      </c>
      <c r="H72" s="206">
        <v>195.68361999999999</v>
      </c>
      <c r="I72" s="112">
        <v>0</v>
      </c>
      <c r="J72" s="112">
        <v>0</v>
      </c>
      <c r="K72" s="112">
        <v>0</v>
      </c>
      <c r="L72" s="206">
        <v>195.68361999999999</v>
      </c>
      <c r="M72" s="268">
        <v>0</v>
      </c>
      <c r="N72" s="99">
        <v>15</v>
      </c>
      <c r="O72" s="95">
        <v>15</v>
      </c>
      <c r="P72" s="113" t="s">
        <v>24</v>
      </c>
      <c r="Q72" s="78" t="s">
        <v>59</v>
      </c>
      <c r="R72" s="78" t="s">
        <v>49</v>
      </c>
      <c r="S72" s="102" t="s">
        <v>55</v>
      </c>
      <c r="T72" s="80"/>
      <c r="U72" s="81"/>
      <c r="V72" s="187" t="s">
        <v>792</v>
      </c>
      <c r="W72" s="187" t="s">
        <v>787</v>
      </c>
      <c r="X72" s="203">
        <v>23942</v>
      </c>
      <c r="Y72" s="187" t="s">
        <v>797</v>
      </c>
      <c r="Z72" s="187" t="s">
        <v>775</v>
      </c>
      <c r="AA72" s="81"/>
      <c r="AB72" s="81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</row>
    <row r="73" spans="1:47" s="3" customFormat="1" ht="95.25" customHeight="1">
      <c r="A73" s="110" t="s">
        <v>855</v>
      </c>
      <c r="B73" s="186" t="s">
        <v>767</v>
      </c>
      <c r="C73" s="186"/>
      <c r="D73" s="187" t="s">
        <v>1183</v>
      </c>
      <c r="E73" s="203" t="s">
        <v>781</v>
      </c>
      <c r="F73" s="22" t="s">
        <v>1253</v>
      </c>
      <c r="G73" s="206">
        <v>65.227540000000005</v>
      </c>
      <c r="H73" s="206">
        <v>65.227540000000005</v>
      </c>
      <c r="I73" s="112">
        <v>0</v>
      </c>
      <c r="J73" s="112">
        <v>0</v>
      </c>
      <c r="K73" s="112">
        <v>0</v>
      </c>
      <c r="L73" s="206">
        <v>65.227540000000005</v>
      </c>
      <c r="M73" s="268">
        <v>0</v>
      </c>
      <c r="N73" s="25">
        <v>15</v>
      </c>
      <c r="O73" s="95">
        <v>15</v>
      </c>
      <c r="P73" s="113"/>
      <c r="Q73" s="78"/>
      <c r="R73" s="78"/>
      <c r="S73" s="102"/>
      <c r="T73" s="80"/>
      <c r="U73" s="81"/>
      <c r="V73" s="187" t="s">
        <v>792</v>
      </c>
      <c r="W73" s="187" t="s">
        <v>787</v>
      </c>
      <c r="X73" s="203">
        <v>23942</v>
      </c>
      <c r="Y73" s="187" t="s">
        <v>798</v>
      </c>
      <c r="Z73" s="187" t="s">
        <v>776</v>
      </c>
      <c r="AA73" s="81"/>
      <c r="AB73" s="81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</row>
    <row r="74" spans="1:47" s="3" customFormat="1" ht="90" customHeight="1">
      <c r="A74" s="192" t="s">
        <v>856</v>
      </c>
      <c r="B74" s="187" t="s">
        <v>768</v>
      </c>
      <c r="C74" s="187"/>
      <c r="D74" s="187" t="s">
        <v>773</v>
      </c>
      <c r="E74" s="203" t="s">
        <v>783</v>
      </c>
      <c r="F74" s="22" t="s">
        <v>1253</v>
      </c>
      <c r="G74" s="207">
        <v>130</v>
      </c>
      <c r="H74" s="207">
        <v>130</v>
      </c>
      <c r="I74" s="112">
        <v>0</v>
      </c>
      <c r="J74" s="112">
        <v>0</v>
      </c>
      <c r="K74" s="112">
        <v>0</v>
      </c>
      <c r="L74" s="207">
        <v>130</v>
      </c>
      <c r="M74" s="268">
        <v>0</v>
      </c>
      <c r="N74" s="25">
        <v>35</v>
      </c>
      <c r="O74" s="99">
        <v>35</v>
      </c>
      <c r="P74" s="113" t="s">
        <v>77</v>
      </c>
      <c r="Q74" s="78" t="s">
        <v>54</v>
      </c>
      <c r="R74" s="78" t="s">
        <v>49</v>
      </c>
      <c r="S74" s="78" t="s">
        <v>55</v>
      </c>
      <c r="T74" s="80"/>
      <c r="U74" s="81"/>
      <c r="V74" s="187" t="s">
        <v>793</v>
      </c>
      <c r="W74" s="187" t="s">
        <v>788</v>
      </c>
      <c r="X74" s="203">
        <v>270</v>
      </c>
      <c r="Y74" s="187" t="s">
        <v>799</v>
      </c>
      <c r="Z74" s="187" t="s">
        <v>777</v>
      </c>
      <c r="AA74" s="81"/>
      <c r="AB74" s="81"/>
      <c r="AC74" s="94"/>
      <c r="AD74" s="94"/>
      <c r="AE74" s="94"/>
      <c r="AF74" s="94"/>
      <c r="AG74" s="94">
        <v>37.700000000000003</v>
      </c>
      <c r="AH74" s="94">
        <v>108</v>
      </c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</row>
    <row r="75" spans="1:47" s="3" customFormat="1" ht="109.5" customHeight="1">
      <c r="A75" s="171" t="s">
        <v>857</v>
      </c>
      <c r="B75" s="186" t="s">
        <v>769</v>
      </c>
      <c r="C75" s="186"/>
      <c r="D75" s="187" t="s">
        <v>770</v>
      </c>
      <c r="E75" s="203" t="s">
        <v>784</v>
      </c>
      <c r="F75" s="22" t="s">
        <v>1253</v>
      </c>
      <c r="G75" s="206">
        <v>643.13458000000003</v>
      </c>
      <c r="H75" s="206">
        <v>643.13458000000003</v>
      </c>
      <c r="I75" s="112">
        <v>0</v>
      </c>
      <c r="J75" s="112">
        <v>0</v>
      </c>
      <c r="K75" s="112">
        <v>0</v>
      </c>
      <c r="L75" s="206">
        <v>643.13458000000003</v>
      </c>
      <c r="M75" s="268">
        <v>0</v>
      </c>
      <c r="N75" s="99">
        <v>40</v>
      </c>
      <c r="O75" s="95">
        <v>40</v>
      </c>
      <c r="P75" s="113" t="s">
        <v>24</v>
      </c>
      <c r="Q75" s="78" t="s">
        <v>59</v>
      </c>
      <c r="R75" s="78" t="s">
        <v>49</v>
      </c>
      <c r="S75" s="102" t="s">
        <v>55</v>
      </c>
      <c r="T75" s="80"/>
      <c r="U75" s="81"/>
      <c r="V75" s="187" t="s">
        <v>794</v>
      </c>
      <c r="W75" s="187" t="s">
        <v>789</v>
      </c>
      <c r="X75" s="203">
        <v>39000</v>
      </c>
      <c r="Y75" s="188" t="s">
        <v>800</v>
      </c>
      <c r="Z75" s="187" t="s">
        <v>778</v>
      </c>
      <c r="AA75" s="81"/>
      <c r="AB75" s="81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</row>
    <row r="76" spans="1:47" s="3" customFormat="1" ht="119.25" customHeight="1">
      <c r="A76" s="110" t="s">
        <v>858</v>
      </c>
      <c r="B76" s="186" t="s">
        <v>100</v>
      </c>
      <c r="C76" s="186"/>
      <c r="D76" s="187" t="s">
        <v>1184</v>
      </c>
      <c r="E76" s="203" t="s">
        <v>785</v>
      </c>
      <c r="F76" s="25" t="s">
        <v>1253</v>
      </c>
      <c r="G76" s="206">
        <v>473.88</v>
      </c>
      <c r="H76" s="206">
        <v>473.88</v>
      </c>
      <c r="I76" s="112">
        <v>0</v>
      </c>
      <c r="J76" s="112">
        <v>0</v>
      </c>
      <c r="K76" s="112">
        <v>0</v>
      </c>
      <c r="L76" s="206">
        <v>473.88</v>
      </c>
      <c r="M76" s="112">
        <v>0</v>
      </c>
      <c r="N76" s="25">
        <v>45</v>
      </c>
      <c r="O76" s="95">
        <v>45</v>
      </c>
      <c r="P76" s="113"/>
      <c r="Q76" s="78"/>
      <c r="R76" s="78"/>
      <c r="S76" s="102"/>
      <c r="T76" s="80"/>
      <c r="U76" s="81"/>
      <c r="V76" s="187" t="s">
        <v>795</v>
      </c>
      <c r="W76" s="187" t="s">
        <v>790</v>
      </c>
      <c r="X76" s="203">
        <v>5564</v>
      </c>
      <c r="Y76" s="187" t="s">
        <v>801</v>
      </c>
      <c r="Z76" s="187" t="s">
        <v>779</v>
      </c>
      <c r="AA76" s="81"/>
      <c r="AB76" s="81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</row>
    <row r="77" spans="1:47" s="3" customFormat="1" ht="95.25" customHeight="1">
      <c r="A77" s="110" t="s">
        <v>859</v>
      </c>
      <c r="B77" s="189" t="s">
        <v>849</v>
      </c>
      <c r="C77" s="189"/>
      <c r="D77" s="189" t="s">
        <v>1185</v>
      </c>
      <c r="E77" s="193" t="s">
        <v>851</v>
      </c>
      <c r="F77" s="22" t="s">
        <v>1253</v>
      </c>
      <c r="G77" s="206">
        <v>340</v>
      </c>
      <c r="H77" s="206">
        <v>340</v>
      </c>
      <c r="I77" s="112">
        <v>0</v>
      </c>
      <c r="J77" s="112">
        <v>0</v>
      </c>
      <c r="K77" s="112">
        <v>0</v>
      </c>
      <c r="L77" s="206">
        <v>340</v>
      </c>
      <c r="M77" s="268">
        <v>0</v>
      </c>
      <c r="N77" s="25">
        <v>40</v>
      </c>
      <c r="O77" s="95">
        <v>40</v>
      </c>
      <c r="P77" s="113"/>
      <c r="Q77" s="78"/>
      <c r="R77" s="78"/>
      <c r="S77" s="102"/>
      <c r="T77" s="80"/>
      <c r="U77" s="81"/>
      <c r="V77" s="208" t="s">
        <v>853</v>
      </c>
      <c r="W77" s="208" t="s">
        <v>852</v>
      </c>
      <c r="X77" s="209">
        <v>3600</v>
      </c>
      <c r="Y77" s="190" t="s">
        <v>854</v>
      </c>
      <c r="Z77" s="191" t="s">
        <v>850</v>
      </c>
      <c r="AA77" s="81"/>
      <c r="AB77" s="81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</row>
    <row r="78" spans="1:47" s="179" customFormat="1" ht="117.75" customHeight="1">
      <c r="A78" s="110" t="s">
        <v>1029</v>
      </c>
      <c r="B78" s="45" t="s">
        <v>660</v>
      </c>
      <c r="C78" s="45"/>
      <c r="D78" s="45" t="s">
        <v>1227</v>
      </c>
      <c r="E78" s="46" t="s">
        <v>662</v>
      </c>
      <c r="F78" s="25" t="s">
        <v>1253</v>
      </c>
      <c r="G78" s="128">
        <v>153</v>
      </c>
      <c r="H78" s="128">
        <v>153</v>
      </c>
      <c r="I78" s="112">
        <v>0</v>
      </c>
      <c r="J78" s="112">
        <v>0</v>
      </c>
      <c r="K78" s="101">
        <v>0</v>
      </c>
      <c r="L78" s="128">
        <v>153</v>
      </c>
      <c r="M78" s="292">
        <v>0</v>
      </c>
      <c r="N78" s="99">
        <v>30</v>
      </c>
      <c r="O78" s="99">
        <v>30</v>
      </c>
      <c r="P78" s="113"/>
      <c r="Q78" s="78"/>
      <c r="R78" s="78"/>
      <c r="S78" s="140"/>
      <c r="T78" s="80"/>
      <c r="U78" s="55" t="s">
        <v>1258</v>
      </c>
      <c r="V78" s="45" t="s">
        <v>664</v>
      </c>
      <c r="W78" s="46">
        <v>1500</v>
      </c>
      <c r="X78" s="255" t="s">
        <v>663</v>
      </c>
      <c r="Y78" s="45" t="s">
        <v>661</v>
      </c>
      <c r="Z78" s="55" t="s">
        <v>1259</v>
      </c>
      <c r="AA78" s="81"/>
      <c r="AB78" s="81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</row>
    <row r="79" spans="1:47" s="179" customFormat="1" ht="213" customHeight="1">
      <c r="A79" s="110" t="s">
        <v>1396</v>
      </c>
      <c r="B79" s="157" t="s">
        <v>1105</v>
      </c>
      <c r="C79" s="157"/>
      <c r="D79" s="157" t="s">
        <v>1235</v>
      </c>
      <c r="E79" s="166" t="s">
        <v>1119</v>
      </c>
      <c r="F79" s="25" t="s">
        <v>1253</v>
      </c>
      <c r="G79" s="128">
        <v>419.43</v>
      </c>
      <c r="H79" s="128">
        <v>419.43</v>
      </c>
      <c r="I79" s="112">
        <v>0</v>
      </c>
      <c r="J79" s="112">
        <v>0</v>
      </c>
      <c r="K79" s="101">
        <v>0</v>
      </c>
      <c r="L79" s="128">
        <v>419.43</v>
      </c>
      <c r="M79" s="292">
        <v>0</v>
      </c>
      <c r="N79" s="99">
        <v>30</v>
      </c>
      <c r="O79" s="99">
        <v>30</v>
      </c>
      <c r="P79" s="113"/>
      <c r="Q79" s="78"/>
      <c r="R79" s="78"/>
      <c r="S79" s="140"/>
      <c r="T79" s="80"/>
      <c r="U79" s="55" t="s">
        <v>1261</v>
      </c>
      <c r="V79" s="157" t="s">
        <v>1116</v>
      </c>
      <c r="W79" s="174" t="s">
        <v>1110</v>
      </c>
      <c r="X79" s="261" t="s">
        <v>1113</v>
      </c>
      <c r="Y79" s="157" t="s">
        <v>1108</v>
      </c>
      <c r="Z79" s="55" t="s">
        <v>1260</v>
      </c>
      <c r="AA79" s="81"/>
      <c r="AB79" s="81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</row>
    <row r="80" spans="1:47" s="3" customFormat="1" ht="95.25" customHeight="1">
      <c r="A80" s="110" t="s">
        <v>1397</v>
      </c>
      <c r="B80" s="55" t="s">
        <v>1262</v>
      </c>
      <c r="C80" s="189"/>
      <c r="D80" s="55" t="s">
        <v>1227</v>
      </c>
      <c r="E80" s="55" t="s">
        <v>1277</v>
      </c>
      <c r="F80" s="25" t="s">
        <v>1253</v>
      </c>
      <c r="G80" s="49">
        <v>148</v>
      </c>
      <c r="H80" s="49">
        <v>148</v>
      </c>
      <c r="I80" s="292">
        <v>0</v>
      </c>
      <c r="J80" s="292">
        <v>0</v>
      </c>
      <c r="K80" s="292">
        <v>0</v>
      </c>
      <c r="L80" s="49">
        <v>148</v>
      </c>
      <c r="M80" s="292">
        <v>0</v>
      </c>
      <c r="N80" s="25">
        <v>30</v>
      </c>
      <c r="O80" s="25">
        <v>30</v>
      </c>
      <c r="P80" s="113"/>
      <c r="Q80" s="78"/>
      <c r="R80" s="78"/>
      <c r="S80" s="102"/>
      <c r="T80" s="80"/>
      <c r="U80" s="55" t="s">
        <v>1258</v>
      </c>
      <c r="V80" s="55" t="s">
        <v>1269</v>
      </c>
      <c r="W80" s="55" t="s">
        <v>1272</v>
      </c>
      <c r="X80" s="26">
        <v>3000</v>
      </c>
      <c r="Y80" s="44" t="s">
        <v>1264</v>
      </c>
      <c r="Z80" s="55" t="s">
        <v>1280</v>
      </c>
      <c r="AA80" s="81"/>
      <c r="AB80" s="81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</row>
    <row r="81" spans="1:47" s="3" customFormat="1" ht="95.25" customHeight="1">
      <c r="A81" s="110" t="s">
        <v>1398</v>
      </c>
      <c r="B81" s="55" t="s">
        <v>106</v>
      </c>
      <c r="C81" s="189"/>
      <c r="D81" s="55" t="s">
        <v>1267</v>
      </c>
      <c r="E81" s="55" t="s">
        <v>1278</v>
      </c>
      <c r="F81" s="25" t="s">
        <v>1253</v>
      </c>
      <c r="G81" s="49">
        <v>103.21599999999999</v>
      </c>
      <c r="H81" s="49">
        <v>103.21599999999999</v>
      </c>
      <c r="I81" s="292">
        <v>0</v>
      </c>
      <c r="J81" s="292">
        <v>0</v>
      </c>
      <c r="K81" s="292">
        <v>0</v>
      </c>
      <c r="L81" s="49">
        <v>103.21599999999999</v>
      </c>
      <c r="M81" s="292">
        <v>0</v>
      </c>
      <c r="N81" s="25">
        <v>30</v>
      </c>
      <c r="O81" s="25">
        <v>30</v>
      </c>
      <c r="P81" s="113"/>
      <c r="Q81" s="78"/>
      <c r="R81" s="78"/>
      <c r="S81" s="102"/>
      <c r="T81" s="80"/>
      <c r="U81" s="55" t="s">
        <v>1275</v>
      </c>
      <c r="V81" s="55" t="s">
        <v>1270</v>
      </c>
      <c r="W81" s="55" t="s">
        <v>1273</v>
      </c>
      <c r="X81" s="26">
        <v>1166</v>
      </c>
      <c r="Y81" s="55" t="s">
        <v>1265</v>
      </c>
      <c r="Z81" s="55" t="s">
        <v>1281</v>
      </c>
      <c r="AA81" s="81"/>
      <c r="AB81" s="81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</row>
    <row r="82" spans="1:47" s="3" customFormat="1" ht="95.25" customHeight="1">
      <c r="A82" s="110" t="s">
        <v>1399</v>
      </c>
      <c r="B82" s="55" t="s">
        <v>1263</v>
      </c>
      <c r="C82" s="189"/>
      <c r="D82" s="55" t="s">
        <v>1268</v>
      </c>
      <c r="E82" s="55" t="s">
        <v>1279</v>
      </c>
      <c r="F82" s="25" t="s">
        <v>1253</v>
      </c>
      <c r="G82" s="49">
        <v>170</v>
      </c>
      <c r="H82" s="49">
        <v>170</v>
      </c>
      <c r="I82" s="292">
        <v>0</v>
      </c>
      <c r="J82" s="292">
        <v>0</v>
      </c>
      <c r="K82" s="292">
        <v>0</v>
      </c>
      <c r="L82" s="49">
        <v>170</v>
      </c>
      <c r="M82" s="292">
        <v>0</v>
      </c>
      <c r="N82" s="25">
        <v>30</v>
      </c>
      <c r="O82" s="25">
        <v>30</v>
      </c>
      <c r="P82" s="113"/>
      <c r="Q82" s="78"/>
      <c r="R82" s="78"/>
      <c r="S82" s="102"/>
      <c r="T82" s="80"/>
      <c r="U82" s="55" t="s">
        <v>1276</v>
      </c>
      <c r="V82" s="55" t="s">
        <v>1271</v>
      </c>
      <c r="W82" s="55" t="s">
        <v>1274</v>
      </c>
      <c r="X82" s="26">
        <v>981</v>
      </c>
      <c r="Y82" s="55" t="s">
        <v>1266</v>
      </c>
      <c r="Z82" s="55" t="s">
        <v>1282</v>
      </c>
      <c r="AA82" s="81"/>
      <c r="AB82" s="81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</row>
    <row r="83" spans="1:47" s="3" customFormat="1" ht="120" customHeight="1">
      <c r="A83" s="110" t="s">
        <v>1400</v>
      </c>
      <c r="B83" s="157" t="s">
        <v>1030</v>
      </c>
      <c r="C83" s="157"/>
      <c r="D83" s="157" t="s">
        <v>1031</v>
      </c>
      <c r="E83" s="222" t="s">
        <v>1034</v>
      </c>
      <c r="F83" s="22" t="s">
        <v>1253</v>
      </c>
      <c r="G83" s="206">
        <v>120</v>
      </c>
      <c r="H83" s="206">
        <v>120</v>
      </c>
      <c r="I83" s="112">
        <v>0</v>
      </c>
      <c r="J83" s="112">
        <v>0</v>
      </c>
      <c r="K83" s="112">
        <v>0</v>
      </c>
      <c r="L83" s="206">
        <v>120</v>
      </c>
      <c r="M83" s="268">
        <v>0</v>
      </c>
      <c r="N83" s="25">
        <v>25</v>
      </c>
      <c r="O83" s="95">
        <v>25</v>
      </c>
      <c r="P83" s="113"/>
      <c r="Q83" s="78"/>
      <c r="R83" s="78"/>
      <c r="S83" s="102"/>
      <c r="T83" s="80"/>
      <c r="U83" s="81"/>
      <c r="V83" s="157" t="s">
        <v>1033</v>
      </c>
      <c r="W83" s="157" t="s">
        <v>370</v>
      </c>
      <c r="X83" s="174">
        <v>1800</v>
      </c>
      <c r="Y83" s="157" t="s">
        <v>369</v>
      </c>
      <c r="Z83" s="157" t="s">
        <v>1032</v>
      </c>
      <c r="AA83" s="81"/>
      <c r="AB83" s="81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</row>
    <row r="84" spans="1:47" s="316" customFormat="1" ht="15.75">
      <c r="A84" s="88"/>
      <c r="B84" s="88" t="s">
        <v>16</v>
      </c>
      <c r="C84" s="88"/>
      <c r="D84" s="236"/>
      <c r="E84" s="88"/>
      <c r="F84" s="88"/>
      <c r="G84" s="67">
        <f>SUM(G71:G83)</f>
        <v>3186.6957399999997</v>
      </c>
      <c r="H84" s="67">
        <f>SUM(H71:H83)</f>
        <v>3186.6957399999997</v>
      </c>
      <c r="I84" s="67">
        <v>0</v>
      </c>
      <c r="J84" s="67">
        <v>0</v>
      </c>
      <c r="K84" s="67">
        <f>SUM(K71:K83)</f>
        <v>0</v>
      </c>
      <c r="L84" s="67">
        <f>SUM(L71:L83)</f>
        <v>2961.5717399999999</v>
      </c>
      <c r="M84" s="67">
        <f>SUM(M71:M83)</f>
        <v>225.124</v>
      </c>
      <c r="N84" s="68">
        <f>SUM(N71:N83)</f>
        <v>400</v>
      </c>
      <c r="O84" s="68">
        <f>SUM(O71:O83)</f>
        <v>400</v>
      </c>
      <c r="P84" s="269"/>
      <c r="Q84" s="65"/>
      <c r="R84" s="65"/>
      <c r="S84" s="65"/>
      <c r="T84" s="312"/>
      <c r="U84" s="66"/>
      <c r="V84" s="313"/>
      <c r="W84" s="314"/>
      <c r="X84" s="314"/>
      <c r="Y84" s="66"/>
      <c r="Z84" s="66"/>
      <c r="AA84" s="66"/>
      <c r="AB84" s="66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</row>
    <row r="85" spans="1:47" s="319" customFormat="1" ht="18.75">
      <c r="A85" s="391" t="s">
        <v>860</v>
      </c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3"/>
      <c r="U85" s="320"/>
      <c r="V85" s="321"/>
      <c r="W85" s="322"/>
      <c r="X85" s="322"/>
      <c r="Y85" s="320"/>
      <c r="Z85" s="320"/>
      <c r="AA85" s="320"/>
      <c r="AB85" s="320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</row>
    <row r="86" spans="1:47" s="3" customFormat="1" ht="121.5" customHeight="1">
      <c r="A86" s="110" t="s">
        <v>950</v>
      </c>
      <c r="B86" s="191" t="s">
        <v>861</v>
      </c>
      <c r="C86" s="191"/>
      <c r="D86" s="191" t="s">
        <v>1186</v>
      </c>
      <c r="E86" s="193" t="s">
        <v>863</v>
      </c>
      <c r="F86" s="22" t="s">
        <v>1253</v>
      </c>
      <c r="G86" s="207">
        <v>118.157831</v>
      </c>
      <c r="H86" s="207">
        <v>118.16</v>
      </c>
      <c r="I86" s="112">
        <v>0</v>
      </c>
      <c r="J86" s="112">
        <v>0</v>
      </c>
      <c r="K86" s="112">
        <v>0</v>
      </c>
      <c r="L86" s="112">
        <v>0</v>
      </c>
      <c r="M86" s="207">
        <v>118.16</v>
      </c>
      <c r="N86" s="177">
        <v>30</v>
      </c>
      <c r="O86" s="177">
        <v>30</v>
      </c>
      <c r="P86" s="113"/>
      <c r="Q86" s="78"/>
      <c r="R86" s="78"/>
      <c r="S86" s="102"/>
      <c r="T86" s="80"/>
      <c r="U86" s="81"/>
      <c r="V86" s="191" t="s">
        <v>865</v>
      </c>
      <c r="W86" s="191" t="s">
        <v>864</v>
      </c>
      <c r="X86" s="193">
        <v>16041</v>
      </c>
      <c r="Y86" s="191" t="s">
        <v>866</v>
      </c>
      <c r="Z86" s="191" t="s">
        <v>862</v>
      </c>
      <c r="AA86" s="81"/>
      <c r="AB86" s="81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</row>
    <row r="87" spans="1:47" s="201" customFormat="1" ht="154.5" customHeight="1">
      <c r="A87" s="110" t="s">
        <v>934</v>
      </c>
      <c r="B87" s="157" t="s">
        <v>1363</v>
      </c>
      <c r="C87" s="157"/>
      <c r="D87" s="157" t="s">
        <v>1187</v>
      </c>
      <c r="E87" s="174" t="s">
        <v>1369</v>
      </c>
      <c r="F87" s="25" t="s">
        <v>1253</v>
      </c>
      <c r="G87" s="101">
        <v>67.09</v>
      </c>
      <c r="H87" s="101">
        <v>67.09</v>
      </c>
      <c r="I87" s="112">
        <v>0</v>
      </c>
      <c r="J87" s="112">
        <v>0</v>
      </c>
      <c r="K87" s="112">
        <v>0</v>
      </c>
      <c r="L87" s="112">
        <v>0</v>
      </c>
      <c r="M87" s="101">
        <v>67.09</v>
      </c>
      <c r="N87" s="99">
        <v>20</v>
      </c>
      <c r="O87" s="99">
        <v>20</v>
      </c>
      <c r="P87" s="196"/>
      <c r="Q87" s="197"/>
      <c r="R87" s="198"/>
      <c r="S87" s="199"/>
      <c r="T87" s="199"/>
      <c r="U87" s="55" t="s">
        <v>1365</v>
      </c>
      <c r="V87" s="157" t="s">
        <v>1087</v>
      </c>
      <c r="W87" s="157" t="s">
        <v>1081</v>
      </c>
      <c r="X87" s="174">
        <v>4440</v>
      </c>
      <c r="Y87" s="157" t="s">
        <v>1073</v>
      </c>
      <c r="Z87" s="55" t="s">
        <v>1364</v>
      </c>
      <c r="AA87" s="173"/>
      <c r="AB87" s="173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</row>
    <row r="88" spans="1:47" s="201" customFormat="1" ht="190.5" customHeight="1">
      <c r="A88" s="110" t="s">
        <v>1413</v>
      </c>
      <c r="B88" s="41" t="s">
        <v>671</v>
      </c>
      <c r="C88" s="41"/>
      <c r="D88" s="41" t="s">
        <v>1243</v>
      </c>
      <c r="E88" s="42" t="s">
        <v>1367</v>
      </c>
      <c r="F88" s="25" t="s">
        <v>1253</v>
      </c>
      <c r="G88" s="101">
        <v>113.902</v>
      </c>
      <c r="H88" s="101">
        <v>113.902</v>
      </c>
      <c r="I88" s="112">
        <v>0</v>
      </c>
      <c r="J88" s="112">
        <v>0</v>
      </c>
      <c r="K88" s="112">
        <v>0</v>
      </c>
      <c r="L88" s="101">
        <v>0</v>
      </c>
      <c r="M88" s="101">
        <v>113.902</v>
      </c>
      <c r="N88" s="99">
        <v>30</v>
      </c>
      <c r="O88" s="99">
        <v>30</v>
      </c>
      <c r="P88" s="196"/>
      <c r="Q88" s="197"/>
      <c r="R88" s="198"/>
      <c r="S88" s="199"/>
      <c r="T88" s="199"/>
      <c r="U88" s="55" t="s">
        <v>1368</v>
      </c>
      <c r="V88" s="41" t="s">
        <v>674</v>
      </c>
      <c r="W88" s="41" t="s">
        <v>673</v>
      </c>
      <c r="X88" s="42">
        <v>52000</v>
      </c>
      <c r="Y88" s="41" t="s">
        <v>672</v>
      </c>
      <c r="Z88" s="55" t="s">
        <v>1366</v>
      </c>
      <c r="AA88" s="173"/>
      <c r="AB88" s="173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</row>
    <row r="89" spans="1:47" s="3" customFormat="1" ht="121.5" customHeight="1">
      <c r="A89" s="110" t="s">
        <v>1414</v>
      </c>
      <c r="B89" s="55" t="s">
        <v>1370</v>
      </c>
      <c r="C89" s="191"/>
      <c r="D89" s="55" t="s">
        <v>1377</v>
      </c>
      <c r="E89" s="42" t="s">
        <v>1376</v>
      </c>
      <c r="F89" s="25" t="s">
        <v>1253</v>
      </c>
      <c r="G89" s="207">
        <v>133.46100000000001</v>
      </c>
      <c r="H89" s="207">
        <v>133.46100000000001</v>
      </c>
      <c r="I89" s="112">
        <v>0</v>
      </c>
      <c r="J89" s="112">
        <v>0</v>
      </c>
      <c r="K89" s="112">
        <v>0</v>
      </c>
      <c r="L89" s="112">
        <v>0</v>
      </c>
      <c r="M89" s="207">
        <v>133.46100000000001</v>
      </c>
      <c r="N89" s="177">
        <v>25</v>
      </c>
      <c r="O89" s="177">
        <v>25</v>
      </c>
      <c r="P89" s="113"/>
      <c r="Q89" s="78"/>
      <c r="R89" s="78"/>
      <c r="S89" s="102"/>
      <c r="T89" s="80"/>
      <c r="U89" s="55" t="s">
        <v>1372</v>
      </c>
      <c r="V89" s="55" t="s">
        <v>1374</v>
      </c>
      <c r="W89" s="55" t="s">
        <v>1373</v>
      </c>
      <c r="X89" s="26">
        <v>6740</v>
      </c>
      <c r="Y89" s="55" t="s">
        <v>1375</v>
      </c>
      <c r="Z89" s="55" t="s">
        <v>1371</v>
      </c>
      <c r="AA89" s="81"/>
      <c r="AB89" s="81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</row>
    <row r="90" spans="1:47" s="3" customFormat="1" ht="142.5" customHeight="1">
      <c r="A90" s="110" t="s">
        <v>1415</v>
      </c>
      <c r="B90" s="219" t="s">
        <v>953</v>
      </c>
      <c r="C90" s="219"/>
      <c r="D90" s="219" t="s">
        <v>1187</v>
      </c>
      <c r="E90" s="220" t="s">
        <v>952</v>
      </c>
      <c r="F90" s="22" t="s">
        <v>1253</v>
      </c>
      <c r="G90" s="221">
        <v>123.196</v>
      </c>
      <c r="H90" s="221">
        <v>123.196</v>
      </c>
      <c r="I90" s="112">
        <v>0</v>
      </c>
      <c r="J90" s="112">
        <v>0</v>
      </c>
      <c r="K90" s="112">
        <v>0</v>
      </c>
      <c r="L90" s="112">
        <v>0</v>
      </c>
      <c r="M90" s="290">
        <v>123.196</v>
      </c>
      <c r="N90" s="177">
        <v>20</v>
      </c>
      <c r="O90" s="177">
        <v>20</v>
      </c>
      <c r="P90" s="113"/>
      <c r="Q90" s="78"/>
      <c r="R90" s="78"/>
      <c r="S90" s="102"/>
      <c r="T90" s="80"/>
      <c r="U90" s="81"/>
      <c r="V90" s="219" t="s">
        <v>955</v>
      </c>
      <c r="W90" s="219" t="s">
        <v>954</v>
      </c>
      <c r="X90" s="29">
        <v>11070</v>
      </c>
      <c r="Y90" s="219" t="s">
        <v>956</v>
      </c>
      <c r="Z90" s="219" t="s">
        <v>951</v>
      </c>
      <c r="AA90" s="81"/>
      <c r="AB90" s="81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</row>
    <row r="91" spans="1:47" ht="15.75">
      <c r="A91" s="88"/>
      <c r="B91" s="88" t="s">
        <v>16</v>
      </c>
      <c r="C91" s="88"/>
      <c r="D91" s="183"/>
      <c r="E91" s="88"/>
      <c r="F91" s="88"/>
      <c r="G91" s="67">
        <f>SUM(G86:G90)</f>
        <v>555.80683099999999</v>
      </c>
      <c r="H91" s="67">
        <f>SUM(H86:H90)</f>
        <v>555.80899999999997</v>
      </c>
      <c r="I91" s="67">
        <v>0</v>
      </c>
      <c r="J91" s="67">
        <v>0</v>
      </c>
      <c r="K91" s="67">
        <v>0</v>
      </c>
      <c r="L91" s="67">
        <v>0</v>
      </c>
      <c r="M91" s="67">
        <v>555.80999999999995</v>
      </c>
      <c r="N91" s="68">
        <f>SUM(N86:N90)</f>
        <v>125</v>
      </c>
      <c r="O91" s="68">
        <f>SUM(O86:O90)</f>
        <v>125</v>
      </c>
      <c r="P91" s="182"/>
      <c r="Q91" s="59"/>
      <c r="R91" s="59"/>
      <c r="S91" s="59"/>
      <c r="T91" s="60"/>
      <c r="U91" s="309"/>
      <c r="V91" s="310"/>
      <c r="W91" s="311"/>
      <c r="X91" s="311"/>
      <c r="Y91" s="309"/>
      <c r="Z91" s="309"/>
      <c r="AA91" s="61"/>
      <c r="AB91" s="61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</row>
    <row r="92" spans="1:47" s="5" customFormat="1" ht="18.75">
      <c r="A92" s="394" t="s">
        <v>924</v>
      </c>
      <c r="B92" s="395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6"/>
      <c r="Q92" s="23"/>
      <c r="R92" s="88"/>
      <c r="S92" s="90"/>
      <c r="T92" s="90"/>
      <c r="U92" s="88"/>
      <c r="V92" s="252"/>
      <c r="W92" s="23"/>
      <c r="X92" s="23"/>
      <c r="Y92" s="88"/>
      <c r="Z92" s="88"/>
      <c r="AA92" s="88"/>
      <c r="AB92" s="88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</row>
    <row r="93" spans="1:47" ht="409.6" customHeight="1">
      <c r="A93" s="84" t="s">
        <v>935</v>
      </c>
      <c r="B93" s="219" t="s">
        <v>925</v>
      </c>
      <c r="C93" s="219"/>
      <c r="D93" s="219" t="s">
        <v>1188</v>
      </c>
      <c r="E93" s="62" t="s">
        <v>930</v>
      </c>
      <c r="F93" s="22" t="s">
        <v>1253</v>
      </c>
      <c r="G93" s="123">
        <v>26000</v>
      </c>
      <c r="H93" s="123">
        <v>26000</v>
      </c>
      <c r="I93" s="112">
        <v>0</v>
      </c>
      <c r="J93" s="112">
        <v>0</v>
      </c>
      <c r="K93" s="83">
        <v>0</v>
      </c>
      <c r="L93" s="123">
        <v>26000</v>
      </c>
      <c r="M93" s="268">
        <v>0</v>
      </c>
      <c r="N93" s="22">
        <v>250</v>
      </c>
      <c r="O93" s="64">
        <v>250</v>
      </c>
      <c r="P93" s="22" t="s">
        <v>8</v>
      </c>
      <c r="Q93" s="59" t="s">
        <v>59</v>
      </c>
      <c r="R93" s="59" t="s">
        <v>57</v>
      </c>
      <c r="S93" s="59" t="s">
        <v>48</v>
      </c>
      <c r="T93" s="60"/>
      <c r="U93" s="61"/>
      <c r="V93" s="219" t="s">
        <v>928</v>
      </c>
      <c r="W93" s="219" t="s">
        <v>927</v>
      </c>
      <c r="X93" s="29">
        <v>208121</v>
      </c>
      <c r="Y93" s="219" t="s">
        <v>929</v>
      </c>
      <c r="Z93" s="219" t="s">
        <v>926</v>
      </c>
      <c r="AA93" s="61"/>
      <c r="AB93" s="61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</row>
    <row r="94" spans="1:47" s="3" customFormat="1" ht="133.5" customHeight="1">
      <c r="A94" s="111" t="s">
        <v>1416</v>
      </c>
      <c r="B94" s="55" t="s">
        <v>1378</v>
      </c>
      <c r="C94" s="337" t="s">
        <v>1385</v>
      </c>
      <c r="D94" s="55" t="s">
        <v>1379</v>
      </c>
      <c r="E94" s="42" t="s">
        <v>1381</v>
      </c>
      <c r="F94" s="25" t="s">
        <v>1253</v>
      </c>
      <c r="G94" s="338">
        <v>4.1719999999999997</v>
      </c>
      <c r="H94" s="194">
        <v>4.1719999999999997</v>
      </c>
      <c r="I94" s="112">
        <v>0</v>
      </c>
      <c r="J94" s="112">
        <v>0</v>
      </c>
      <c r="K94" s="112">
        <v>0</v>
      </c>
      <c r="L94" s="194">
        <v>4.1719999999999997</v>
      </c>
      <c r="M94" s="112">
        <v>0</v>
      </c>
      <c r="N94" s="25">
        <v>1</v>
      </c>
      <c r="O94" s="99">
        <v>1</v>
      </c>
      <c r="P94" s="113"/>
      <c r="Q94" s="78"/>
      <c r="R94" s="78"/>
      <c r="S94" s="78"/>
      <c r="T94" s="80"/>
      <c r="U94" s="55" t="s">
        <v>1382</v>
      </c>
      <c r="V94" s="261"/>
      <c r="W94" s="55" t="s">
        <v>1383</v>
      </c>
      <c r="X94" s="26">
        <v>300</v>
      </c>
      <c r="Y94" s="44" t="s">
        <v>1384</v>
      </c>
      <c r="Z94" s="55" t="s">
        <v>1380</v>
      </c>
      <c r="AA94" s="81"/>
      <c r="AB94" s="81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</row>
    <row r="95" spans="1:47" ht="15.75">
      <c r="A95" s="88"/>
      <c r="B95" s="88" t="s">
        <v>16</v>
      </c>
      <c r="C95" s="333"/>
      <c r="D95" s="218"/>
      <c r="E95" s="88"/>
      <c r="F95" s="88"/>
      <c r="G95" s="67">
        <v>26004.2</v>
      </c>
      <c r="H95" s="67">
        <v>26004.2</v>
      </c>
      <c r="I95" s="67">
        <v>0</v>
      </c>
      <c r="J95" s="67">
        <v>0</v>
      </c>
      <c r="K95" s="67">
        <v>0</v>
      </c>
      <c r="L95" s="67">
        <v>26004.2</v>
      </c>
      <c r="M95" s="67">
        <f>SUM(M93)</f>
        <v>0</v>
      </c>
      <c r="N95" s="68">
        <v>251</v>
      </c>
      <c r="O95" s="68">
        <v>251</v>
      </c>
      <c r="P95" s="217"/>
      <c r="Q95" s="59"/>
      <c r="R95" s="59"/>
      <c r="S95" s="59"/>
      <c r="T95" s="60"/>
      <c r="U95" s="309"/>
      <c r="V95" s="310"/>
      <c r="W95" s="311"/>
      <c r="X95" s="311"/>
      <c r="Y95" s="309"/>
      <c r="Z95" s="309"/>
      <c r="AA95" s="61"/>
      <c r="AB95" s="61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</row>
    <row r="96" spans="1:47" s="5" customFormat="1" ht="18.75">
      <c r="A96" s="394" t="s">
        <v>1134</v>
      </c>
      <c r="B96" s="395"/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6"/>
      <c r="Q96" s="23"/>
      <c r="R96" s="88"/>
      <c r="S96" s="90"/>
      <c r="T96" s="90"/>
      <c r="U96" s="88"/>
      <c r="V96" s="252"/>
      <c r="W96" s="23"/>
      <c r="X96" s="23"/>
      <c r="Y96" s="88"/>
      <c r="Z96" s="88"/>
      <c r="AA96" s="88"/>
      <c r="AB96" s="88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</row>
    <row r="97" spans="1:47" s="3" customFormat="1" ht="74.25" customHeight="1">
      <c r="A97" s="111" t="s">
        <v>1135</v>
      </c>
      <c r="B97" s="41" t="s">
        <v>1147</v>
      </c>
      <c r="C97" s="41"/>
      <c r="D97" s="25" t="s">
        <v>416</v>
      </c>
      <c r="E97" s="42" t="s">
        <v>418</v>
      </c>
      <c r="F97" s="22" t="s">
        <v>1253</v>
      </c>
      <c r="G97" s="117">
        <v>8</v>
      </c>
      <c r="H97" s="101">
        <v>8</v>
      </c>
      <c r="I97" s="112">
        <v>0</v>
      </c>
      <c r="J97" s="112">
        <v>0</v>
      </c>
      <c r="K97" s="101">
        <v>0</v>
      </c>
      <c r="L97" s="54">
        <v>8</v>
      </c>
      <c r="M97" s="268">
        <v>0</v>
      </c>
      <c r="N97" s="99">
        <v>7</v>
      </c>
      <c r="O97" s="99">
        <v>7</v>
      </c>
      <c r="P97" s="114"/>
      <c r="Q97" s="78"/>
      <c r="R97" s="78"/>
      <c r="S97" s="140"/>
      <c r="T97" s="80"/>
      <c r="U97" s="81"/>
      <c r="V97" s="41" t="s">
        <v>420</v>
      </c>
      <c r="W97" s="41" t="s">
        <v>419</v>
      </c>
      <c r="X97" s="42">
        <v>623</v>
      </c>
      <c r="Y97" s="41" t="s">
        <v>417</v>
      </c>
      <c r="Z97" s="81"/>
      <c r="AA97" s="81"/>
      <c r="AB97" s="81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</row>
    <row r="98" spans="1:47" ht="15.75">
      <c r="A98" s="88"/>
      <c r="B98" s="88" t="s">
        <v>16</v>
      </c>
      <c r="C98" s="88"/>
      <c r="D98" s="225"/>
      <c r="E98" s="88"/>
      <c r="F98" s="88"/>
      <c r="G98" s="67">
        <f>SUM(G97)</f>
        <v>8</v>
      </c>
      <c r="H98" s="67">
        <f>SUM(H97)</f>
        <v>8</v>
      </c>
      <c r="I98" s="67">
        <v>0</v>
      </c>
      <c r="J98" s="67">
        <v>0</v>
      </c>
      <c r="K98" s="67">
        <v>0</v>
      </c>
      <c r="L98" s="67">
        <f>SUM(L97)</f>
        <v>8</v>
      </c>
      <c r="M98" s="67">
        <f>SUM(M97)</f>
        <v>0</v>
      </c>
      <c r="N98" s="68">
        <v>7</v>
      </c>
      <c r="O98" s="68">
        <f>SUM(O97)</f>
        <v>7</v>
      </c>
      <c r="P98" s="224"/>
      <c r="Q98" s="59"/>
      <c r="R98" s="59"/>
      <c r="S98" s="59"/>
      <c r="T98" s="60"/>
      <c r="U98" s="61"/>
      <c r="V98" s="249"/>
      <c r="W98" s="30"/>
      <c r="X98" s="30"/>
      <c r="Y98" s="61"/>
      <c r="Z98" s="61"/>
      <c r="AA98" s="61"/>
      <c r="AB98" s="61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</row>
    <row r="99" spans="1:47" s="13" customFormat="1" ht="15.75">
      <c r="A99" s="92"/>
      <c r="B99" s="72" t="s">
        <v>726</v>
      </c>
      <c r="C99" s="72"/>
      <c r="D99" s="93"/>
      <c r="E99" s="92"/>
      <c r="F99" s="92"/>
      <c r="G99" s="73">
        <v>32499.06</v>
      </c>
      <c r="H99" s="73">
        <v>32499.06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4">
        <v>1396</v>
      </c>
      <c r="O99" s="210">
        <v>1396</v>
      </c>
      <c r="P99" s="162"/>
      <c r="Q99" s="163"/>
      <c r="R99" s="163"/>
      <c r="S99" s="163"/>
      <c r="T99" s="164"/>
      <c r="U99" s="71"/>
      <c r="V99" s="281"/>
      <c r="W99" s="24"/>
      <c r="X99" s="24"/>
      <c r="Y99" s="71"/>
      <c r="Z99" s="71"/>
      <c r="AA99" s="71"/>
      <c r="AB99" s="71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</row>
    <row r="100" spans="1:47" s="265" customFormat="1" ht="20.25">
      <c r="A100" s="397" t="s">
        <v>1729</v>
      </c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61"/>
      <c r="AB100" s="61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</row>
    <row r="101" spans="1:47" s="350" customFormat="1" ht="18.75">
      <c r="A101" s="391" t="s">
        <v>1730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  <c r="Z101" s="393"/>
      <c r="AA101" s="349"/>
      <c r="AB101" s="349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  <c r="AS101" s="348"/>
      <c r="AT101" s="348"/>
      <c r="AU101" s="348"/>
    </row>
    <row r="102" spans="1:47" s="3" customFormat="1" ht="120" customHeight="1">
      <c r="A102" s="111" t="s">
        <v>1731</v>
      </c>
      <c r="B102" s="157" t="s">
        <v>1063</v>
      </c>
      <c r="C102" s="174" t="s">
        <v>1786</v>
      </c>
      <c r="D102" s="157" t="s">
        <v>1064</v>
      </c>
      <c r="E102" s="222" t="s">
        <v>1065</v>
      </c>
      <c r="F102" s="25" t="s">
        <v>1253</v>
      </c>
      <c r="G102" s="54">
        <v>30</v>
      </c>
      <c r="H102" s="54">
        <v>30</v>
      </c>
      <c r="I102" s="112">
        <v>0</v>
      </c>
      <c r="J102" s="112">
        <v>0</v>
      </c>
      <c r="K102" s="112">
        <v>0</v>
      </c>
      <c r="L102" s="54">
        <v>30</v>
      </c>
      <c r="M102" s="292">
        <v>0</v>
      </c>
      <c r="N102" s="25">
        <v>20</v>
      </c>
      <c r="O102" s="99">
        <v>15</v>
      </c>
      <c r="P102" s="113"/>
      <c r="Q102" s="78"/>
      <c r="R102" s="78"/>
      <c r="S102" s="140"/>
      <c r="T102" s="80"/>
      <c r="U102" s="81"/>
      <c r="V102" s="157" t="s">
        <v>1067</v>
      </c>
      <c r="W102" s="157" t="s">
        <v>1066</v>
      </c>
      <c r="X102" s="174">
        <v>720</v>
      </c>
      <c r="Y102" s="157" t="s">
        <v>1023</v>
      </c>
      <c r="Z102" s="81"/>
      <c r="AA102" s="81"/>
      <c r="AB102" s="81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</row>
    <row r="103" spans="1:47" s="3" customFormat="1" ht="120" customHeight="1">
      <c r="A103" s="111" t="s">
        <v>1783</v>
      </c>
      <c r="B103" s="75" t="s">
        <v>1787</v>
      </c>
      <c r="C103" s="25" t="s">
        <v>1788</v>
      </c>
      <c r="D103" s="25" t="s">
        <v>1190</v>
      </c>
      <c r="E103" s="75" t="s">
        <v>20</v>
      </c>
      <c r="F103" s="25" t="s">
        <v>1253</v>
      </c>
      <c r="G103" s="54">
        <v>3200</v>
      </c>
      <c r="H103" s="112">
        <v>3200</v>
      </c>
      <c r="I103" s="112">
        <v>0</v>
      </c>
      <c r="J103" s="112">
        <v>0</v>
      </c>
      <c r="K103" s="112">
        <v>0</v>
      </c>
      <c r="L103" s="54">
        <v>3200</v>
      </c>
      <c r="M103" s="292">
        <v>0</v>
      </c>
      <c r="N103" s="25">
        <v>85</v>
      </c>
      <c r="O103" s="99">
        <v>18</v>
      </c>
      <c r="P103" s="113" t="s">
        <v>21</v>
      </c>
      <c r="Q103" s="78" t="s">
        <v>54</v>
      </c>
      <c r="R103" s="78" t="s">
        <v>94</v>
      </c>
      <c r="S103" s="78" t="s">
        <v>55</v>
      </c>
      <c r="T103" s="80"/>
      <c r="U103" s="81"/>
      <c r="V103" s="250"/>
      <c r="W103" s="79"/>
      <c r="X103" s="79"/>
      <c r="Y103" s="81"/>
      <c r="Z103" s="81"/>
      <c r="AA103" s="81"/>
      <c r="AB103" s="81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</row>
    <row r="104" spans="1:47" ht="15.75">
      <c r="A104" s="88"/>
      <c r="B104" s="88" t="s">
        <v>16</v>
      </c>
      <c r="C104" s="88"/>
      <c r="D104" s="236"/>
      <c r="E104" s="88"/>
      <c r="F104" s="88"/>
      <c r="G104" s="67">
        <v>3230</v>
      </c>
      <c r="H104" s="67">
        <v>3230</v>
      </c>
      <c r="I104" s="67">
        <v>0</v>
      </c>
      <c r="J104" s="67">
        <v>0</v>
      </c>
      <c r="K104" s="67">
        <v>0</v>
      </c>
      <c r="L104" s="67">
        <v>3230</v>
      </c>
      <c r="M104" s="67">
        <v>0</v>
      </c>
      <c r="N104" s="68">
        <v>105</v>
      </c>
      <c r="O104" s="68">
        <v>33</v>
      </c>
      <c r="P104" s="340"/>
      <c r="Q104" s="59"/>
      <c r="R104" s="59"/>
      <c r="S104" s="59"/>
      <c r="T104" s="60"/>
      <c r="U104" s="61"/>
      <c r="V104" s="249"/>
      <c r="W104" s="30"/>
      <c r="X104" s="30"/>
      <c r="Y104" s="61"/>
      <c r="Z104" s="61"/>
      <c r="AA104" s="61"/>
      <c r="AB104" s="61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</row>
    <row r="105" spans="1:47" s="167" customFormat="1" ht="18.75">
      <c r="A105" s="541" t="s">
        <v>1732</v>
      </c>
      <c r="B105" s="542"/>
      <c r="C105" s="542"/>
      <c r="D105" s="542"/>
      <c r="E105" s="542"/>
      <c r="F105" s="542"/>
      <c r="G105" s="542"/>
      <c r="H105" s="542"/>
      <c r="I105" s="542"/>
      <c r="J105" s="542"/>
      <c r="K105" s="542"/>
      <c r="L105" s="542"/>
      <c r="M105" s="542"/>
      <c r="N105" s="542"/>
      <c r="O105" s="542"/>
      <c r="P105" s="543"/>
      <c r="Q105" s="185"/>
      <c r="U105" s="169"/>
      <c r="V105" s="256"/>
      <c r="W105" s="168"/>
      <c r="X105" s="168"/>
      <c r="Y105" s="169"/>
      <c r="Z105" s="169"/>
      <c r="AA105" s="169"/>
      <c r="AB105" s="169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</row>
    <row r="106" spans="1:47" s="3" customFormat="1" ht="90" customHeight="1">
      <c r="A106" s="192" t="s">
        <v>1733</v>
      </c>
      <c r="B106" s="204" t="s">
        <v>1575</v>
      </c>
      <c r="C106" s="359" t="s">
        <v>1385</v>
      </c>
      <c r="D106" s="204" t="s">
        <v>1578</v>
      </c>
      <c r="E106" s="203" t="s">
        <v>1583</v>
      </c>
      <c r="F106" s="25" t="s">
        <v>1253</v>
      </c>
      <c r="G106" s="206">
        <v>2.1</v>
      </c>
      <c r="H106" s="112">
        <v>2.1</v>
      </c>
      <c r="I106" s="112">
        <v>0</v>
      </c>
      <c r="J106" s="112">
        <v>0</v>
      </c>
      <c r="K106" s="112">
        <v>0</v>
      </c>
      <c r="L106" s="194">
        <v>2.1</v>
      </c>
      <c r="M106" s="292">
        <v>0</v>
      </c>
      <c r="N106" s="25">
        <v>4</v>
      </c>
      <c r="O106" s="99">
        <v>4</v>
      </c>
      <c r="P106" s="113" t="s">
        <v>77</v>
      </c>
      <c r="Q106" s="78" t="s">
        <v>54</v>
      </c>
      <c r="R106" s="78" t="s">
        <v>49</v>
      </c>
      <c r="S106" s="78" t="s">
        <v>55</v>
      </c>
      <c r="T106" s="80"/>
      <c r="U106" s="204" t="s">
        <v>1324</v>
      </c>
      <c r="V106" s="204" t="s">
        <v>1587</v>
      </c>
      <c r="W106" s="204" t="s">
        <v>389</v>
      </c>
      <c r="X106" s="360">
        <v>600</v>
      </c>
      <c r="Y106" s="187" t="s">
        <v>294</v>
      </c>
      <c r="Z106" s="204" t="s">
        <v>1580</v>
      </c>
      <c r="AA106" s="81"/>
      <c r="AB106" s="81"/>
      <c r="AC106" s="94"/>
      <c r="AD106" s="94"/>
      <c r="AE106" s="94"/>
      <c r="AF106" s="94"/>
      <c r="AG106" s="94">
        <v>37.700000000000003</v>
      </c>
      <c r="AH106" s="94">
        <v>108</v>
      </c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</row>
    <row r="107" spans="1:47" s="3" customFormat="1" ht="109.5" customHeight="1">
      <c r="A107" s="171" t="s">
        <v>1734</v>
      </c>
      <c r="B107" s="362" t="s">
        <v>1576</v>
      </c>
      <c r="C107" s="359" t="s">
        <v>1385</v>
      </c>
      <c r="D107" s="362" t="s">
        <v>1579</v>
      </c>
      <c r="E107" s="203" t="s">
        <v>1513</v>
      </c>
      <c r="F107" s="25" t="s">
        <v>1253</v>
      </c>
      <c r="G107" s="206">
        <v>4.7</v>
      </c>
      <c r="H107" s="206">
        <v>4.7</v>
      </c>
      <c r="I107" s="112">
        <v>0</v>
      </c>
      <c r="J107" s="112">
        <v>0</v>
      </c>
      <c r="K107" s="112">
        <v>0</v>
      </c>
      <c r="L107" s="206">
        <v>4.7</v>
      </c>
      <c r="M107" s="292">
        <v>0</v>
      </c>
      <c r="N107" s="99">
        <v>4</v>
      </c>
      <c r="O107" s="95">
        <v>4</v>
      </c>
      <c r="P107" s="113" t="s">
        <v>24</v>
      </c>
      <c r="Q107" s="78" t="s">
        <v>59</v>
      </c>
      <c r="R107" s="78" t="s">
        <v>49</v>
      </c>
      <c r="S107" s="102" t="s">
        <v>55</v>
      </c>
      <c r="T107" s="80"/>
      <c r="U107" s="204" t="s">
        <v>1324</v>
      </c>
      <c r="V107" s="204" t="s">
        <v>1522</v>
      </c>
      <c r="W107" s="204" t="s">
        <v>1518</v>
      </c>
      <c r="X107" s="360">
        <v>900</v>
      </c>
      <c r="Y107" s="204" t="s">
        <v>1509</v>
      </c>
      <c r="Z107" s="204" t="s">
        <v>1581</v>
      </c>
      <c r="AA107" s="81"/>
      <c r="AB107" s="81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</row>
    <row r="108" spans="1:47" s="3" customFormat="1" ht="95.25" customHeight="1">
      <c r="A108" s="110" t="s">
        <v>1735</v>
      </c>
      <c r="B108" s="204" t="s">
        <v>1577</v>
      </c>
      <c r="C108" s="359" t="s">
        <v>1448</v>
      </c>
      <c r="D108" s="204" t="s">
        <v>1203</v>
      </c>
      <c r="E108" s="203" t="s">
        <v>1584</v>
      </c>
      <c r="F108" s="25" t="s">
        <v>1253</v>
      </c>
      <c r="G108" s="206">
        <v>4</v>
      </c>
      <c r="H108" s="206">
        <v>4</v>
      </c>
      <c r="I108" s="112">
        <v>0</v>
      </c>
      <c r="J108" s="112">
        <v>0</v>
      </c>
      <c r="K108" s="112">
        <v>0</v>
      </c>
      <c r="L108" s="206">
        <v>4</v>
      </c>
      <c r="M108" s="112">
        <v>0</v>
      </c>
      <c r="N108" s="25">
        <v>4</v>
      </c>
      <c r="O108" s="95">
        <v>4</v>
      </c>
      <c r="P108" s="113"/>
      <c r="Q108" s="78"/>
      <c r="R108" s="78"/>
      <c r="S108" s="102"/>
      <c r="T108" s="80"/>
      <c r="U108" s="204" t="s">
        <v>1585</v>
      </c>
      <c r="V108" s="204" t="s">
        <v>1588</v>
      </c>
      <c r="W108" s="204" t="s">
        <v>1586</v>
      </c>
      <c r="X108" s="360">
        <v>430</v>
      </c>
      <c r="Y108" s="204" t="s">
        <v>1589</v>
      </c>
      <c r="Z108" s="204" t="s">
        <v>1582</v>
      </c>
      <c r="AA108" s="81"/>
      <c r="AB108" s="81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</row>
    <row r="109" spans="1:47" s="3" customFormat="1" ht="95.25" customHeight="1">
      <c r="A109" s="110" t="s">
        <v>1736</v>
      </c>
      <c r="B109" s="351" t="s">
        <v>576</v>
      </c>
      <c r="C109" s="355" t="s">
        <v>1448</v>
      </c>
      <c r="D109" s="41" t="s">
        <v>601</v>
      </c>
      <c r="E109" s="352" t="s">
        <v>1631</v>
      </c>
      <c r="F109" s="25" t="s">
        <v>1253</v>
      </c>
      <c r="G109" s="353">
        <v>8.3000000000000007</v>
      </c>
      <c r="H109" s="353">
        <v>8.3000000000000007</v>
      </c>
      <c r="I109" s="112">
        <v>0</v>
      </c>
      <c r="J109" s="112">
        <v>0</v>
      </c>
      <c r="K109" s="112">
        <v>0</v>
      </c>
      <c r="L109" s="353">
        <v>8.3000000000000007</v>
      </c>
      <c r="M109" s="292">
        <v>0</v>
      </c>
      <c r="N109" s="25">
        <v>4</v>
      </c>
      <c r="O109" s="95">
        <v>4</v>
      </c>
      <c r="P109" s="113"/>
      <c r="Q109" s="78"/>
      <c r="R109" s="78"/>
      <c r="S109" s="102"/>
      <c r="T109" s="80"/>
      <c r="U109" s="351" t="s">
        <v>1390</v>
      </c>
      <c r="V109" s="351" t="s">
        <v>550</v>
      </c>
      <c r="W109" s="351" t="s">
        <v>521</v>
      </c>
      <c r="X109" s="352">
        <v>529</v>
      </c>
      <c r="Y109" s="351" t="s">
        <v>1640</v>
      </c>
      <c r="Z109" s="351" t="s">
        <v>1615</v>
      </c>
      <c r="AA109" s="81"/>
      <c r="AB109" s="81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</row>
    <row r="110" spans="1:47" s="3" customFormat="1" ht="95.25" customHeight="1">
      <c r="A110" s="110" t="s">
        <v>1737</v>
      </c>
      <c r="B110" s="351" t="s">
        <v>1605</v>
      </c>
      <c r="C110" s="355" t="s">
        <v>1496</v>
      </c>
      <c r="D110" s="351" t="s">
        <v>1610</v>
      </c>
      <c r="E110" s="352" t="s">
        <v>1630</v>
      </c>
      <c r="F110" s="25" t="s">
        <v>1253</v>
      </c>
      <c r="G110" s="353">
        <v>7.1</v>
      </c>
      <c r="H110" s="353">
        <v>7.1</v>
      </c>
      <c r="I110" s="112">
        <v>0</v>
      </c>
      <c r="J110" s="112">
        <v>0</v>
      </c>
      <c r="K110" s="112">
        <v>0</v>
      </c>
      <c r="L110" s="353">
        <v>7.1</v>
      </c>
      <c r="M110" s="292">
        <v>0</v>
      </c>
      <c r="N110" s="25">
        <v>4</v>
      </c>
      <c r="O110" s="95">
        <v>4</v>
      </c>
      <c r="P110" s="113"/>
      <c r="Q110" s="78"/>
      <c r="R110" s="78"/>
      <c r="S110" s="102"/>
      <c r="T110" s="80"/>
      <c r="U110" s="351" t="s">
        <v>1390</v>
      </c>
      <c r="V110" s="351" t="s">
        <v>540</v>
      </c>
      <c r="W110" s="351" t="s">
        <v>511</v>
      </c>
      <c r="X110" s="352">
        <v>1596</v>
      </c>
      <c r="Y110" s="351" t="s">
        <v>1641</v>
      </c>
      <c r="Z110" s="351" t="s">
        <v>1616</v>
      </c>
      <c r="AA110" s="81"/>
      <c r="AB110" s="81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</row>
    <row r="111" spans="1:47" s="3" customFormat="1" ht="95.25" customHeight="1">
      <c r="A111" s="110" t="s">
        <v>1738</v>
      </c>
      <c r="B111" s="351" t="s">
        <v>564</v>
      </c>
      <c r="C111" s="355" t="s">
        <v>1448</v>
      </c>
      <c r="D111" s="351" t="s">
        <v>588</v>
      </c>
      <c r="E111" s="352" t="s">
        <v>1629</v>
      </c>
      <c r="F111" s="25" t="s">
        <v>1253</v>
      </c>
      <c r="G111" s="353">
        <v>5.7</v>
      </c>
      <c r="H111" s="353">
        <v>5.7</v>
      </c>
      <c r="I111" s="112">
        <v>0</v>
      </c>
      <c r="J111" s="112">
        <v>0</v>
      </c>
      <c r="K111" s="112">
        <v>0</v>
      </c>
      <c r="L111" s="353">
        <v>5.7</v>
      </c>
      <c r="M111" s="292">
        <v>0</v>
      </c>
      <c r="N111" s="25">
        <v>4</v>
      </c>
      <c r="O111" s="95">
        <v>4</v>
      </c>
      <c r="P111" s="113"/>
      <c r="Q111" s="78"/>
      <c r="R111" s="78"/>
      <c r="S111" s="102"/>
      <c r="T111" s="80"/>
      <c r="U111" s="351" t="s">
        <v>1324</v>
      </c>
      <c r="V111" s="351" t="s">
        <v>536</v>
      </c>
      <c r="W111" s="351" t="s">
        <v>507</v>
      </c>
      <c r="X111" s="352">
        <v>1000</v>
      </c>
      <c r="Y111" s="351" t="s">
        <v>1642</v>
      </c>
      <c r="Z111" s="351" t="s">
        <v>1617</v>
      </c>
      <c r="AA111" s="81"/>
      <c r="AB111" s="81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</row>
    <row r="112" spans="1:47" s="3" customFormat="1" ht="95.25" customHeight="1">
      <c r="A112" s="110" t="s">
        <v>1739</v>
      </c>
      <c r="B112" s="351" t="s">
        <v>1606</v>
      </c>
      <c r="C112" s="355" t="s">
        <v>1385</v>
      </c>
      <c r="D112" s="351" t="s">
        <v>1649</v>
      </c>
      <c r="E112" s="11" t="s">
        <v>1628</v>
      </c>
      <c r="F112" s="25" t="s">
        <v>1253</v>
      </c>
      <c r="G112" s="353">
        <v>8</v>
      </c>
      <c r="H112" s="353">
        <v>8</v>
      </c>
      <c r="I112" s="112">
        <v>0</v>
      </c>
      <c r="J112" s="112">
        <v>0</v>
      </c>
      <c r="K112" s="112">
        <v>0</v>
      </c>
      <c r="L112" s="353">
        <v>8</v>
      </c>
      <c r="M112" s="292">
        <v>0</v>
      </c>
      <c r="N112" s="25">
        <v>6</v>
      </c>
      <c r="O112" s="95">
        <v>6</v>
      </c>
      <c r="P112" s="113"/>
      <c r="Q112" s="78"/>
      <c r="R112" s="78"/>
      <c r="S112" s="102"/>
      <c r="T112" s="80"/>
      <c r="U112" s="351" t="s">
        <v>1322</v>
      </c>
      <c r="V112" s="351" t="s">
        <v>1340</v>
      </c>
      <c r="W112" s="351" t="s">
        <v>1332</v>
      </c>
      <c r="X112" s="352">
        <v>540</v>
      </c>
      <c r="Y112" s="351" t="s">
        <v>1643</v>
      </c>
      <c r="Z112" s="351" t="s">
        <v>1300</v>
      </c>
      <c r="AA112" s="81"/>
      <c r="AB112" s="81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</row>
    <row r="113" spans="1:47" s="3" customFormat="1" ht="95.25" customHeight="1">
      <c r="A113" s="110" t="s">
        <v>1740</v>
      </c>
      <c r="B113" s="351" t="s">
        <v>579</v>
      </c>
      <c r="C113" s="355" t="s">
        <v>1448</v>
      </c>
      <c r="D113" s="351" t="s">
        <v>605</v>
      </c>
      <c r="E113" s="352" t="s">
        <v>1627</v>
      </c>
      <c r="F113" s="25" t="s">
        <v>1253</v>
      </c>
      <c r="G113" s="353">
        <v>10</v>
      </c>
      <c r="H113" s="353">
        <v>10</v>
      </c>
      <c r="I113" s="112">
        <v>0</v>
      </c>
      <c r="J113" s="112">
        <v>0</v>
      </c>
      <c r="K113" s="112">
        <v>0</v>
      </c>
      <c r="L113" s="353">
        <v>10</v>
      </c>
      <c r="M113" s="292">
        <v>0</v>
      </c>
      <c r="N113" s="25">
        <v>4</v>
      </c>
      <c r="O113" s="95">
        <v>4</v>
      </c>
      <c r="P113" s="113"/>
      <c r="Q113" s="78"/>
      <c r="R113" s="78"/>
      <c r="S113" s="102"/>
      <c r="T113" s="80"/>
      <c r="U113" s="351" t="s">
        <v>1324</v>
      </c>
      <c r="V113" s="351" t="s">
        <v>555</v>
      </c>
      <c r="W113" s="351" t="s">
        <v>526</v>
      </c>
      <c r="X113" s="352">
        <v>706</v>
      </c>
      <c r="Y113" s="351" t="s">
        <v>1644</v>
      </c>
      <c r="Z113" s="351" t="s">
        <v>1618</v>
      </c>
      <c r="AA113" s="81"/>
      <c r="AB113" s="81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</row>
    <row r="114" spans="1:47" s="3" customFormat="1" ht="95.25" customHeight="1">
      <c r="A114" s="110" t="s">
        <v>1741</v>
      </c>
      <c r="B114" s="351" t="s">
        <v>957</v>
      </c>
      <c r="C114" s="355" t="s">
        <v>1448</v>
      </c>
      <c r="D114" s="351" t="s">
        <v>1611</v>
      </c>
      <c r="E114" s="352" t="s">
        <v>1626</v>
      </c>
      <c r="F114" s="25" t="s">
        <v>1253</v>
      </c>
      <c r="G114" s="353">
        <v>4.8</v>
      </c>
      <c r="H114" s="353">
        <v>4.8</v>
      </c>
      <c r="I114" s="112">
        <v>0</v>
      </c>
      <c r="J114" s="112">
        <v>0</v>
      </c>
      <c r="K114" s="112">
        <v>0</v>
      </c>
      <c r="L114" s="353">
        <v>4.8</v>
      </c>
      <c r="M114" s="292">
        <v>0</v>
      </c>
      <c r="N114" s="25">
        <v>4</v>
      </c>
      <c r="O114" s="95">
        <v>4</v>
      </c>
      <c r="P114" s="113"/>
      <c r="Q114" s="78"/>
      <c r="R114" s="78"/>
      <c r="S114" s="102"/>
      <c r="T114" s="80"/>
      <c r="U114" s="351" t="s">
        <v>1324</v>
      </c>
      <c r="V114" s="351" t="s">
        <v>1636</v>
      </c>
      <c r="W114" s="351" t="s">
        <v>1632</v>
      </c>
      <c r="X114" s="352">
        <v>127</v>
      </c>
      <c r="Y114" s="351" t="s">
        <v>1645</v>
      </c>
      <c r="Z114" s="351" t="s">
        <v>1619</v>
      </c>
      <c r="AA114" s="81"/>
      <c r="AB114" s="81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</row>
    <row r="115" spans="1:47" s="3" customFormat="1" ht="95.25" customHeight="1">
      <c r="A115" s="110" t="s">
        <v>1742</v>
      </c>
      <c r="B115" s="351" t="s">
        <v>1607</v>
      </c>
      <c r="C115" s="355" t="s">
        <v>1448</v>
      </c>
      <c r="D115" s="351" t="s">
        <v>1612</v>
      </c>
      <c r="E115" s="352" t="s">
        <v>1625</v>
      </c>
      <c r="F115" s="25" t="s">
        <v>1253</v>
      </c>
      <c r="G115" s="353">
        <v>6.3</v>
      </c>
      <c r="H115" s="353">
        <v>6.3</v>
      </c>
      <c r="I115" s="112">
        <v>0</v>
      </c>
      <c r="J115" s="112">
        <v>0</v>
      </c>
      <c r="K115" s="112">
        <v>0</v>
      </c>
      <c r="L115" s="353">
        <v>6.3</v>
      </c>
      <c r="M115" s="292">
        <v>0</v>
      </c>
      <c r="N115" s="25">
        <v>5</v>
      </c>
      <c r="O115" s="25">
        <v>5</v>
      </c>
      <c r="P115" s="113"/>
      <c r="Q115" s="78"/>
      <c r="R115" s="78"/>
      <c r="S115" s="102"/>
      <c r="T115" s="80"/>
      <c r="U115" s="351" t="s">
        <v>1324</v>
      </c>
      <c r="V115" s="354" t="s">
        <v>1637</v>
      </c>
      <c r="W115" s="351" t="s">
        <v>1633</v>
      </c>
      <c r="X115" s="352">
        <v>900</v>
      </c>
      <c r="Y115" s="358" t="s">
        <v>1646</v>
      </c>
      <c r="Z115" s="351" t="s">
        <v>1620</v>
      </c>
      <c r="AA115" s="81"/>
      <c r="AB115" s="81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</row>
    <row r="116" spans="1:47" s="3" customFormat="1" ht="95.25" customHeight="1">
      <c r="A116" s="110" t="s">
        <v>1743</v>
      </c>
      <c r="B116" s="351" t="s">
        <v>1608</v>
      </c>
      <c r="C116" s="355" t="s">
        <v>1385</v>
      </c>
      <c r="D116" s="351" t="s">
        <v>1613</v>
      </c>
      <c r="E116" s="352" t="s">
        <v>1624</v>
      </c>
      <c r="F116" s="25" t="s">
        <v>1253</v>
      </c>
      <c r="G116" s="353">
        <v>21.55</v>
      </c>
      <c r="H116" s="353">
        <v>21.55</v>
      </c>
      <c r="I116" s="112">
        <v>0</v>
      </c>
      <c r="J116" s="112">
        <v>0</v>
      </c>
      <c r="K116" s="112">
        <v>0</v>
      </c>
      <c r="L116" s="353">
        <v>21.55</v>
      </c>
      <c r="M116" s="292">
        <v>0</v>
      </c>
      <c r="N116" s="25">
        <v>4</v>
      </c>
      <c r="O116" s="25">
        <v>4</v>
      </c>
      <c r="P116" s="113"/>
      <c r="Q116" s="78"/>
      <c r="R116" s="78"/>
      <c r="S116" s="102"/>
      <c r="T116" s="80"/>
      <c r="U116" s="351"/>
      <c r="V116" s="351" t="s">
        <v>1638</v>
      </c>
      <c r="W116" s="351" t="s">
        <v>1634</v>
      </c>
      <c r="X116" s="352">
        <v>2000</v>
      </c>
      <c r="Y116" s="351" t="s">
        <v>1647</v>
      </c>
      <c r="Z116" s="351" t="s">
        <v>1621</v>
      </c>
      <c r="AA116" s="81"/>
      <c r="AB116" s="81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</row>
    <row r="117" spans="1:47" s="3" customFormat="1" ht="95.25" customHeight="1">
      <c r="A117" s="110" t="s">
        <v>1744</v>
      </c>
      <c r="B117" s="351" t="s">
        <v>1609</v>
      </c>
      <c r="C117" s="355" t="s">
        <v>1448</v>
      </c>
      <c r="D117" s="351" t="s">
        <v>1614</v>
      </c>
      <c r="E117" s="352" t="s">
        <v>1623</v>
      </c>
      <c r="F117" s="25" t="s">
        <v>1253</v>
      </c>
      <c r="G117" s="353">
        <v>3.8</v>
      </c>
      <c r="H117" s="353">
        <v>3.8</v>
      </c>
      <c r="I117" s="112">
        <v>0</v>
      </c>
      <c r="J117" s="112">
        <v>0</v>
      </c>
      <c r="K117" s="112">
        <v>0</v>
      </c>
      <c r="L117" s="353">
        <v>3.8</v>
      </c>
      <c r="M117" s="292">
        <v>0</v>
      </c>
      <c r="N117" s="25">
        <v>5</v>
      </c>
      <c r="O117" s="25">
        <v>5</v>
      </c>
      <c r="P117" s="113"/>
      <c r="Q117" s="78"/>
      <c r="R117" s="78"/>
      <c r="S117" s="102"/>
      <c r="T117" s="80"/>
      <c r="U117" s="351" t="s">
        <v>1324</v>
      </c>
      <c r="V117" s="351" t="s">
        <v>1639</v>
      </c>
      <c r="W117" s="351" t="s">
        <v>1635</v>
      </c>
      <c r="X117" s="352">
        <v>288</v>
      </c>
      <c r="Y117" s="351" t="s">
        <v>1648</v>
      </c>
      <c r="Z117" s="351" t="s">
        <v>1622</v>
      </c>
      <c r="AA117" s="81"/>
      <c r="AB117" s="81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</row>
    <row r="118" spans="1:47" s="3" customFormat="1" ht="84" customHeight="1">
      <c r="A118" s="110" t="s">
        <v>1745</v>
      </c>
      <c r="B118" s="136" t="s">
        <v>41</v>
      </c>
      <c r="C118" s="355" t="s">
        <v>1448</v>
      </c>
      <c r="D118" s="115" t="s">
        <v>1198</v>
      </c>
      <c r="E118" s="363" t="s">
        <v>42</v>
      </c>
      <c r="F118" s="25" t="s">
        <v>1253</v>
      </c>
      <c r="G118" s="101">
        <v>3</v>
      </c>
      <c r="H118" s="112">
        <v>3</v>
      </c>
      <c r="I118" s="112">
        <v>0</v>
      </c>
      <c r="J118" s="112">
        <v>0</v>
      </c>
      <c r="K118" s="112">
        <v>0</v>
      </c>
      <c r="L118" s="101">
        <v>3</v>
      </c>
      <c r="M118" s="292">
        <v>0</v>
      </c>
      <c r="N118" s="99">
        <v>5</v>
      </c>
      <c r="O118" s="95">
        <v>5</v>
      </c>
      <c r="P118" s="113" t="s">
        <v>43</v>
      </c>
      <c r="Q118" s="78" t="s">
        <v>50</v>
      </c>
      <c r="R118" s="78" t="s">
        <v>49</v>
      </c>
      <c r="S118" s="78" t="s">
        <v>53</v>
      </c>
      <c r="T118" s="80"/>
      <c r="U118" s="81"/>
      <c r="V118" s="250"/>
      <c r="W118" s="79"/>
      <c r="X118" s="79"/>
      <c r="Y118" s="81"/>
      <c r="Z118" s="81"/>
      <c r="AA118" s="81"/>
      <c r="AB118" s="81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</row>
    <row r="119" spans="1:47" s="3" customFormat="1" ht="86.25" customHeight="1">
      <c r="A119" s="110" t="s">
        <v>1746</v>
      </c>
      <c r="B119" s="44" t="s">
        <v>87</v>
      </c>
      <c r="C119" s="355" t="s">
        <v>1448</v>
      </c>
      <c r="D119" s="25" t="s">
        <v>1202</v>
      </c>
      <c r="E119" s="127" t="s">
        <v>86</v>
      </c>
      <c r="F119" s="25" t="s">
        <v>1253</v>
      </c>
      <c r="G119" s="101">
        <v>4.5</v>
      </c>
      <c r="H119" s="101">
        <v>4.5</v>
      </c>
      <c r="I119" s="112">
        <v>0</v>
      </c>
      <c r="J119" s="112">
        <v>0</v>
      </c>
      <c r="K119" s="101">
        <v>0</v>
      </c>
      <c r="L119" s="101">
        <v>4.5</v>
      </c>
      <c r="M119" s="292">
        <v>0</v>
      </c>
      <c r="N119" s="99">
        <v>10</v>
      </c>
      <c r="O119" s="99">
        <v>10</v>
      </c>
      <c r="P119" s="113"/>
      <c r="Q119" s="78"/>
      <c r="R119" s="78"/>
      <c r="S119" s="78"/>
      <c r="T119" s="80"/>
      <c r="U119" s="81"/>
      <c r="V119" s="250"/>
      <c r="W119" s="79"/>
      <c r="X119" s="79"/>
      <c r="Y119" s="81"/>
      <c r="Z119" s="81"/>
      <c r="AA119" s="81"/>
      <c r="AB119" s="81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</row>
    <row r="120" spans="1:47" s="3" customFormat="1" ht="106.5" customHeight="1">
      <c r="A120" s="110" t="s">
        <v>1747</v>
      </c>
      <c r="B120" s="12" t="s">
        <v>286</v>
      </c>
      <c r="C120" s="355" t="s">
        <v>1448</v>
      </c>
      <c r="D120" s="11" t="s">
        <v>1209</v>
      </c>
      <c r="E120" s="336" t="s">
        <v>316</v>
      </c>
      <c r="F120" s="25" t="s">
        <v>1253</v>
      </c>
      <c r="G120" s="128">
        <v>5.2</v>
      </c>
      <c r="H120" s="101">
        <v>5.2</v>
      </c>
      <c r="I120" s="112">
        <v>0</v>
      </c>
      <c r="J120" s="112">
        <v>0</v>
      </c>
      <c r="K120" s="101">
        <v>0</v>
      </c>
      <c r="L120" s="101">
        <v>5.2</v>
      </c>
      <c r="M120" s="292">
        <v>0</v>
      </c>
      <c r="N120" s="99">
        <v>4</v>
      </c>
      <c r="O120" s="99">
        <v>4</v>
      </c>
      <c r="P120" s="113"/>
      <c r="Q120" s="78"/>
      <c r="R120" s="78"/>
      <c r="S120" s="78"/>
      <c r="T120" s="80"/>
      <c r="U120" s="81"/>
      <c r="V120" s="12" t="s">
        <v>290</v>
      </c>
      <c r="W120" s="12" t="s">
        <v>289</v>
      </c>
      <c r="X120" s="11">
        <v>366</v>
      </c>
      <c r="Y120" s="12" t="s">
        <v>288</v>
      </c>
      <c r="Z120" s="81"/>
      <c r="AA120" s="81"/>
      <c r="AB120" s="81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</row>
    <row r="121" spans="1:47" s="3" customFormat="1" ht="106.5" customHeight="1">
      <c r="A121" s="110" t="s">
        <v>1748</v>
      </c>
      <c r="B121" s="12" t="s">
        <v>291</v>
      </c>
      <c r="C121" s="355" t="s">
        <v>1448</v>
      </c>
      <c r="D121" s="11" t="s">
        <v>1210</v>
      </c>
      <c r="E121" s="336" t="s">
        <v>317</v>
      </c>
      <c r="F121" s="25" t="s">
        <v>1253</v>
      </c>
      <c r="G121" s="128">
        <v>5</v>
      </c>
      <c r="H121" s="101">
        <v>5</v>
      </c>
      <c r="I121" s="112">
        <v>0</v>
      </c>
      <c r="J121" s="112">
        <v>0</v>
      </c>
      <c r="K121" s="101">
        <v>0</v>
      </c>
      <c r="L121" s="101">
        <v>5</v>
      </c>
      <c r="M121" s="292">
        <v>0</v>
      </c>
      <c r="N121" s="99">
        <v>4</v>
      </c>
      <c r="O121" s="95">
        <v>4</v>
      </c>
      <c r="P121" s="113"/>
      <c r="Q121" s="78"/>
      <c r="R121" s="78"/>
      <c r="S121" s="78"/>
      <c r="T121" s="80"/>
      <c r="U121" s="81"/>
      <c r="V121" s="12" t="s">
        <v>297</v>
      </c>
      <c r="W121" s="12" t="s">
        <v>295</v>
      </c>
      <c r="X121" s="11">
        <v>63</v>
      </c>
      <c r="Y121" s="12" t="s">
        <v>293</v>
      </c>
      <c r="Z121" s="81"/>
      <c r="AA121" s="81"/>
      <c r="AB121" s="81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</row>
    <row r="122" spans="1:47" s="3" customFormat="1" ht="106.5" customHeight="1">
      <c r="A122" s="110" t="s">
        <v>1749</v>
      </c>
      <c r="B122" s="12" t="s">
        <v>298</v>
      </c>
      <c r="C122" s="355" t="s">
        <v>1448</v>
      </c>
      <c r="D122" s="11" t="s">
        <v>1211</v>
      </c>
      <c r="E122" s="336" t="s">
        <v>318</v>
      </c>
      <c r="F122" s="25" t="s">
        <v>1253</v>
      </c>
      <c r="G122" s="128">
        <v>5</v>
      </c>
      <c r="H122" s="101">
        <v>5</v>
      </c>
      <c r="I122" s="112">
        <v>0</v>
      </c>
      <c r="J122" s="112">
        <v>0</v>
      </c>
      <c r="K122" s="101">
        <v>0</v>
      </c>
      <c r="L122" s="101">
        <v>5</v>
      </c>
      <c r="M122" s="292">
        <v>0</v>
      </c>
      <c r="N122" s="99">
        <v>4</v>
      </c>
      <c r="O122" s="95">
        <v>4</v>
      </c>
      <c r="P122" s="113"/>
      <c r="Q122" s="78"/>
      <c r="R122" s="78"/>
      <c r="S122" s="78"/>
      <c r="T122" s="80"/>
      <c r="U122" s="81"/>
      <c r="V122" s="12" t="s">
        <v>301</v>
      </c>
      <c r="W122" s="12" t="s">
        <v>300</v>
      </c>
      <c r="X122" s="11">
        <v>291</v>
      </c>
      <c r="Y122" s="12" t="s">
        <v>299</v>
      </c>
      <c r="Z122" s="81"/>
      <c r="AA122" s="81"/>
      <c r="AB122" s="81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</row>
    <row r="123" spans="1:47" s="3" customFormat="1" ht="107.25" customHeight="1">
      <c r="A123" s="110" t="s">
        <v>1750</v>
      </c>
      <c r="B123" s="12" t="s">
        <v>273</v>
      </c>
      <c r="C123" s="355" t="s">
        <v>1448</v>
      </c>
      <c r="D123" s="11" t="s">
        <v>1215</v>
      </c>
      <c r="E123" s="336" t="s">
        <v>275</v>
      </c>
      <c r="F123" s="25" t="s">
        <v>1253</v>
      </c>
      <c r="G123" s="101">
        <v>2.42</v>
      </c>
      <c r="H123" s="101">
        <v>2.42</v>
      </c>
      <c r="I123" s="112">
        <v>0</v>
      </c>
      <c r="J123" s="112">
        <v>0</v>
      </c>
      <c r="K123" s="101">
        <v>0</v>
      </c>
      <c r="L123" s="101">
        <v>2.42</v>
      </c>
      <c r="M123" s="292">
        <v>0</v>
      </c>
      <c r="N123" s="99">
        <v>8</v>
      </c>
      <c r="O123" s="95">
        <v>8</v>
      </c>
      <c r="P123" s="113"/>
      <c r="Q123" s="78"/>
      <c r="R123" s="78"/>
      <c r="S123" s="78"/>
      <c r="T123" s="80"/>
      <c r="U123" s="81"/>
      <c r="V123" s="12" t="s">
        <v>267</v>
      </c>
      <c r="W123" s="12" t="s">
        <v>276</v>
      </c>
      <c r="X123" s="11">
        <v>120</v>
      </c>
      <c r="Y123" s="12" t="s">
        <v>274</v>
      </c>
      <c r="Z123" s="12"/>
      <c r="AA123" s="81"/>
      <c r="AB123" s="81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</row>
    <row r="124" spans="1:47" s="3" customFormat="1" ht="105" customHeight="1">
      <c r="A124" s="110" t="s">
        <v>1751</v>
      </c>
      <c r="B124" s="41" t="s">
        <v>347</v>
      </c>
      <c r="C124" s="355" t="s">
        <v>1448</v>
      </c>
      <c r="D124" s="11" t="s">
        <v>348</v>
      </c>
      <c r="E124" s="42" t="s">
        <v>314</v>
      </c>
      <c r="F124" s="25" t="s">
        <v>1253</v>
      </c>
      <c r="G124" s="101">
        <v>6</v>
      </c>
      <c r="H124" s="101">
        <v>6</v>
      </c>
      <c r="I124" s="112">
        <v>0</v>
      </c>
      <c r="J124" s="112">
        <v>0</v>
      </c>
      <c r="K124" s="101">
        <v>0</v>
      </c>
      <c r="L124" s="101">
        <v>6</v>
      </c>
      <c r="M124" s="292">
        <v>0</v>
      </c>
      <c r="N124" s="99">
        <v>4</v>
      </c>
      <c r="O124" s="95">
        <v>4</v>
      </c>
      <c r="P124" s="113"/>
      <c r="Q124" s="78"/>
      <c r="R124" s="78"/>
      <c r="S124" s="78"/>
      <c r="T124" s="80"/>
      <c r="U124" s="81"/>
      <c r="V124" s="41" t="s">
        <v>312</v>
      </c>
      <c r="W124" s="41" t="s">
        <v>309</v>
      </c>
      <c r="X124" s="42">
        <v>8262</v>
      </c>
      <c r="Y124" s="41" t="s">
        <v>349</v>
      </c>
      <c r="Z124" s="12"/>
      <c r="AA124" s="81"/>
      <c r="AB124" s="81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</row>
    <row r="125" spans="1:47" s="3" customFormat="1" ht="107.25" customHeight="1">
      <c r="A125" s="110" t="s">
        <v>1752</v>
      </c>
      <c r="B125" s="41" t="s">
        <v>455</v>
      </c>
      <c r="C125" s="355" t="s">
        <v>1448</v>
      </c>
      <c r="D125" s="41" t="s">
        <v>457</v>
      </c>
      <c r="E125" s="42" t="s">
        <v>715</v>
      </c>
      <c r="F125" s="25" t="s">
        <v>1253</v>
      </c>
      <c r="G125" s="101">
        <v>7</v>
      </c>
      <c r="H125" s="101">
        <v>7</v>
      </c>
      <c r="I125" s="112">
        <v>0</v>
      </c>
      <c r="J125" s="112">
        <v>0</v>
      </c>
      <c r="K125" s="101">
        <v>0</v>
      </c>
      <c r="L125" s="101">
        <v>7</v>
      </c>
      <c r="M125" s="292">
        <v>0</v>
      </c>
      <c r="N125" s="99">
        <v>3</v>
      </c>
      <c r="O125" s="95">
        <v>3</v>
      </c>
      <c r="P125" s="113"/>
      <c r="Q125" s="78"/>
      <c r="R125" s="78"/>
      <c r="S125" s="78"/>
      <c r="T125" s="80"/>
      <c r="U125" s="81"/>
      <c r="V125" s="41" t="s">
        <v>463</v>
      </c>
      <c r="W125" s="41" t="s">
        <v>461</v>
      </c>
      <c r="X125" s="42">
        <v>300</v>
      </c>
      <c r="Y125" s="41" t="s">
        <v>459</v>
      </c>
      <c r="Z125" s="12"/>
      <c r="AA125" s="81"/>
      <c r="AB125" s="81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</row>
    <row r="126" spans="1:47" s="3" customFormat="1" ht="107.25" customHeight="1">
      <c r="A126" s="110" t="s">
        <v>1753</v>
      </c>
      <c r="B126" s="41" t="s">
        <v>565</v>
      </c>
      <c r="C126" s="355" t="s">
        <v>1448</v>
      </c>
      <c r="D126" s="41" t="s">
        <v>589</v>
      </c>
      <c r="E126" s="42" t="s">
        <v>720</v>
      </c>
      <c r="F126" s="25" t="s">
        <v>1253</v>
      </c>
      <c r="G126" s="101">
        <v>5</v>
      </c>
      <c r="H126" s="101">
        <v>5</v>
      </c>
      <c r="I126" s="112">
        <v>0</v>
      </c>
      <c r="J126" s="112">
        <v>0</v>
      </c>
      <c r="K126" s="101">
        <v>0</v>
      </c>
      <c r="L126" s="101">
        <v>5</v>
      </c>
      <c r="M126" s="292">
        <v>0</v>
      </c>
      <c r="N126" s="99">
        <v>3</v>
      </c>
      <c r="O126" s="95">
        <v>3</v>
      </c>
      <c r="P126" s="113"/>
      <c r="Q126" s="78"/>
      <c r="R126" s="78"/>
      <c r="S126" s="78"/>
      <c r="T126" s="80"/>
      <c r="U126" s="81"/>
      <c r="V126" s="41" t="s">
        <v>537</v>
      </c>
      <c r="W126" s="41" t="s">
        <v>508</v>
      </c>
      <c r="X126" s="42">
        <v>390</v>
      </c>
      <c r="Y126" s="41" t="s">
        <v>482</v>
      </c>
      <c r="Z126" s="12"/>
      <c r="AA126" s="81"/>
      <c r="AB126" s="81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</row>
    <row r="127" spans="1:47" s="3" customFormat="1" ht="107.25" customHeight="1">
      <c r="A127" s="110" t="s">
        <v>1754</v>
      </c>
      <c r="B127" s="41" t="s">
        <v>566</v>
      </c>
      <c r="C127" s="42" t="s">
        <v>1789</v>
      </c>
      <c r="D127" s="41" t="s">
        <v>590</v>
      </c>
      <c r="E127" s="42" t="s">
        <v>721</v>
      </c>
      <c r="F127" s="25" t="s">
        <v>1253</v>
      </c>
      <c r="G127" s="101">
        <v>7</v>
      </c>
      <c r="H127" s="101">
        <v>7</v>
      </c>
      <c r="I127" s="112">
        <v>0</v>
      </c>
      <c r="J127" s="112">
        <v>0</v>
      </c>
      <c r="K127" s="101">
        <v>0</v>
      </c>
      <c r="L127" s="101">
        <v>7</v>
      </c>
      <c r="M127" s="292">
        <v>0</v>
      </c>
      <c r="N127" s="99">
        <v>10</v>
      </c>
      <c r="O127" s="95">
        <v>10</v>
      </c>
      <c r="P127" s="113"/>
      <c r="Q127" s="78"/>
      <c r="R127" s="78"/>
      <c r="S127" s="78"/>
      <c r="T127" s="80"/>
      <c r="U127" s="81"/>
      <c r="V127" s="41" t="s">
        <v>538</v>
      </c>
      <c r="W127" s="41" t="s">
        <v>509</v>
      </c>
      <c r="X127" s="42">
        <v>800</v>
      </c>
      <c r="Y127" s="41" t="s">
        <v>483</v>
      </c>
      <c r="Z127" s="12"/>
      <c r="AA127" s="81"/>
      <c r="AB127" s="81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</row>
    <row r="128" spans="1:47" s="3" customFormat="1" ht="107.25" customHeight="1">
      <c r="A128" s="110" t="s">
        <v>1755</v>
      </c>
      <c r="B128" s="41" t="s">
        <v>580</v>
      </c>
      <c r="C128" s="42" t="s">
        <v>1790</v>
      </c>
      <c r="D128" s="41" t="s">
        <v>606</v>
      </c>
      <c r="E128" s="42" t="s">
        <v>702</v>
      </c>
      <c r="F128" s="25" t="s">
        <v>1253</v>
      </c>
      <c r="G128" s="101">
        <v>6</v>
      </c>
      <c r="H128" s="101">
        <v>6</v>
      </c>
      <c r="I128" s="112">
        <v>0</v>
      </c>
      <c r="J128" s="112">
        <v>0</v>
      </c>
      <c r="K128" s="101">
        <v>0</v>
      </c>
      <c r="L128" s="101">
        <v>6</v>
      </c>
      <c r="M128" s="292">
        <v>0</v>
      </c>
      <c r="N128" s="99">
        <v>7</v>
      </c>
      <c r="O128" s="95">
        <v>7</v>
      </c>
      <c r="P128" s="113"/>
      <c r="Q128" s="78"/>
      <c r="R128" s="78"/>
      <c r="S128" s="78"/>
      <c r="T128" s="80"/>
      <c r="U128" s="81"/>
      <c r="V128" s="41" t="s">
        <v>556</v>
      </c>
      <c r="W128" s="41" t="s">
        <v>527</v>
      </c>
      <c r="X128" s="42">
        <v>538</v>
      </c>
      <c r="Y128" s="41" t="s">
        <v>498</v>
      </c>
      <c r="Z128" s="12"/>
      <c r="AA128" s="81"/>
      <c r="AB128" s="81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</row>
    <row r="129" spans="1:47" s="3" customFormat="1" ht="107.25" customHeight="1">
      <c r="A129" s="110" t="s">
        <v>1756</v>
      </c>
      <c r="B129" s="41" t="s">
        <v>584</v>
      </c>
      <c r="C129" s="42" t="s">
        <v>1790</v>
      </c>
      <c r="D129" s="41" t="s">
        <v>610</v>
      </c>
      <c r="E129" s="42" t="s">
        <v>699</v>
      </c>
      <c r="F129" s="25" t="s">
        <v>1253</v>
      </c>
      <c r="G129" s="101">
        <v>6</v>
      </c>
      <c r="H129" s="101">
        <v>6</v>
      </c>
      <c r="I129" s="112">
        <v>0</v>
      </c>
      <c r="J129" s="112">
        <v>0</v>
      </c>
      <c r="K129" s="101">
        <v>0</v>
      </c>
      <c r="L129" s="101">
        <v>6</v>
      </c>
      <c r="M129" s="292">
        <v>0</v>
      </c>
      <c r="N129" s="99">
        <v>8</v>
      </c>
      <c r="O129" s="95">
        <v>8</v>
      </c>
      <c r="P129" s="113"/>
      <c r="Q129" s="78"/>
      <c r="R129" s="78"/>
      <c r="S129" s="78"/>
      <c r="T129" s="80"/>
      <c r="U129" s="81"/>
      <c r="V129" s="41" t="s">
        <v>560</v>
      </c>
      <c r="W129" s="41" t="s">
        <v>531</v>
      </c>
      <c r="X129" s="42">
        <v>270</v>
      </c>
      <c r="Y129" s="41" t="s">
        <v>502</v>
      </c>
      <c r="Z129" s="12"/>
      <c r="AA129" s="81"/>
      <c r="AB129" s="81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</row>
    <row r="130" spans="1:47" s="316" customFormat="1" ht="15.75">
      <c r="A130" s="88"/>
      <c r="B130" s="88" t="s">
        <v>16</v>
      </c>
      <c r="C130" s="88"/>
      <c r="D130" s="236"/>
      <c r="E130" s="88"/>
      <c r="F130" s="88"/>
      <c r="G130" s="67">
        <f>SUM(G106:G129)</f>
        <v>148.47</v>
      </c>
      <c r="H130" s="67">
        <f>SUM(H106:H129)</f>
        <v>148.47</v>
      </c>
      <c r="I130" s="67">
        <f>SUM(I106:I129)</f>
        <v>0</v>
      </c>
      <c r="J130" s="67">
        <v>0</v>
      </c>
      <c r="K130" s="67">
        <v>0</v>
      </c>
      <c r="L130" s="67">
        <f>SUM(L106:L129)</f>
        <v>148.47</v>
      </c>
      <c r="M130" s="67">
        <f>SUM(M106:M129)</f>
        <v>0</v>
      </c>
      <c r="N130" s="68">
        <f>SUM(N106:N129)</f>
        <v>122</v>
      </c>
      <c r="O130" s="68">
        <f>SUM(O106:O129)</f>
        <v>122</v>
      </c>
      <c r="P130" s="340"/>
      <c r="Q130" s="65"/>
      <c r="R130" s="65"/>
      <c r="S130" s="65"/>
      <c r="T130" s="312"/>
      <c r="U130" s="66"/>
      <c r="V130" s="313"/>
      <c r="W130" s="314"/>
      <c r="X130" s="314"/>
      <c r="Y130" s="66"/>
      <c r="Z130" s="66"/>
      <c r="AA130" s="66"/>
      <c r="AB130" s="66"/>
      <c r="AC130" s="315"/>
      <c r="AD130" s="315"/>
      <c r="AE130" s="315"/>
      <c r="AF130" s="315"/>
      <c r="AG130" s="315"/>
      <c r="AH130" s="315"/>
      <c r="AI130" s="315"/>
      <c r="AJ130" s="315"/>
      <c r="AK130" s="315"/>
      <c r="AL130" s="315"/>
      <c r="AM130" s="315"/>
      <c r="AN130" s="315"/>
      <c r="AO130" s="315"/>
      <c r="AP130" s="315"/>
      <c r="AQ130" s="315"/>
      <c r="AR130" s="315"/>
      <c r="AS130" s="315"/>
      <c r="AT130" s="315"/>
      <c r="AU130" s="315"/>
    </row>
    <row r="131" spans="1:47" s="316" customFormat="1" ht="18.75">
      <c r="A131" s="391" t="s">
        <v>1761</v>
      </c>
      <c r="B131" s="392"/>
      <c r="C131" s="392"/>
      <c r="D131" s="392"/>
      <c r="E131" s="392"/>
      <c r="F131" s="392"/>
      <c r="G131" s="392"/>
      <c r="H131" s="392"/>
      <c r="I131" s="392"/>
      <c r="J131" s="392"/>
      <c r="K131" s="392"/>
      <c r="L131" s="392"/>
      <c r="M131" s="392"/>
      <c r="N131" s="392"/>
      <c r="O131" s="392"/>
      <c r="P131" s="341"/>
      <c r="Q131" s="317"/>
      <c r="R131" s="317"/>
      <c r="S131" s="318"/>
      <c r="T131" s="312"/>
      <c r="U131" s="66"/>
      <c r="V131" s="313"/>
      <c r="W131" s="314"/>
      <c r="X131" s="314"/>
      <c r="Y131" s="66"/>
      <c r="Z131" s="66"/>
      <c r="AA131" s="66"/>
      <c r="AB131" s="66"/>
      <c r="AC131" s="315"/>
      <c r="AD131" s="315"/>
      <c r="AE131" s="315"/>
      <c r="AF131" s="315"/>
      <c r="AG131" s="315"/>
      <c r="AH131" s="315"/>
      <c r="AI131" s="315"/>
      <c r="AJ131" s="315"/>
      <c r="AK131" s="315"/>
      <c r="AL131" s="315"/>
      <c r="AM131" s="315"/>
      <c r="AN131" s="315"/>
      <c r="AO131" s="315"/>
      <c r="AP131" s="315"/>
      <c r="AQ131" s="315"/>
      <c r="AR131" s="315"/>
      <c r="AS131" s="315"/>
      <c r="AT131" s="315"/>
      <c r="AU131" s="315"/>
    </row>
    <row r="132" spans="1:47" s="3" customFormat="1" ht="112.5" customHeight="1">
      <c r="A132" s="110" t="s">
        <v>1760</v>
      </c>
      <c r="B132" s="351" t="s">
        <v>1424</v>
      </c>
      <c r="C132" s="356" t="s">
        <v>1429</v>
      </c>
      <c r="D132" s="187" t="s">
        <v>1181</v>
      </c>
      <c r="E132" s="203" t="s">
        <v>1664</v>
      </c>
      <c r="F132" s="25" t="s">
        <v>1253</v>
      </c>
      <c r="G132" s="353">
        <v>83.295000000000002</v>
      </c>
      <c r="H132" s="206">
        <v>83.3</v>
      </c>
      <c r="I132" s="112">
        <v>0</v>
      </c>
      <c r="J132" s="112">
        <v>0</v>
      </c>
      <c r="K132" s="112">
        <v>0</v>
      </c>
      <c r="L132" s="54">
        <v>0</v>
      </c>
      <c r="M132" s="206">
        <v>83.3</v>
      </c>
      <c r="N132" s="25">
        <v>50</v>
      </c>
      <c r="O132" s="95">
        <v>50</v>
      </c>
      <c r="P132" s="113"/>
      <c r="Q132" s="78"/>
      <c r="R132" s="78"/>
      <c r="S132" s="102"/>
      <c r="T132" s="80"/>
      <c r="U132" s="351" t="s">
        <v>1665</v>
      </c>
      <c r="V132" s="351" t="s">
        <v>1427</v>
      </c>
      <c r="W132" s="351" t="s">
        <v>1426</v>
      </c>
      <c r="X132" s="352">
        <v>525</v>
      </c>
      <c r="Y132" s="351" t="s">
        <v>1425</v>
      </c>
      <c r="Z132" s="187" t="s">
        <v>1663</v>
      </c>
      <c r="AA132" s="81"/>
      <c r="AB132" s="81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</row>
    <row r="133" spans="1:47" s="3" customFormat="1" ht="91.5" customHeight="1">
      <c r="A133" s="111" t="s">
        <v>1757</v>
      </c>
      <c r="B133" s="126" t="s">
        <v>112</v>
      </c>
      <c r="C133" s="113" t="s">
        <v>1785</v>
      </c>
      <c r="D133" s="368" t="s">
        <v>1823</v>
      </c>
      <c r="E133" s="361" t="s">
        <v>145</v>
      </c>
      <c r="F133" s="25" t="s">
        <v>1253</v>
      </c>
      <c r="G133" s="128">
        <v>4</v>
      </c>
      <c r="H133" s="101">
        <v>4</v>
      </c>
      <c r="I133" s="112">
        <v>0</v>
      </c>
      <c r="J133" s="112">
        <v>0</v>
      </c>
      <c r="K133" s="101">
        <v>0</v>
      </c>
      <c r="L133" s="101">
        <v>4</v>
      </c>
      <c r="M133" s="292">
        <v>0</v>
      </c>
      <c r="N133" s="99">
        <v>3</v>
      </c>
      <c r="O133" s="99">
        <v>3</v>
      </c>
      <c r="P133" s="99">
        <v>0</v>
      </c>
      <c r="Q133" s="78"/>
      <c r="R133" s="78"/>
      <c r="S133" s="140"/>
      <c r="T133" s="80"/>
      <c r="U133" s="81"/>
      <c r="V133" s="250"/>
      <c r="W133" s="79"/>
      <c r="X133" s="79"/>
      <c r="Y133" s="81"/>
      <c r="Z133" s="81"/>
      <c r="AA133" s="81"/>
      <c r="AB133" s="81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</row>
    <row r="134" spans="1:47" s="3" customFormat="1" ht="95.25" customHeight="1">
      <c r="A134" s="111" t="s">
        <v>1758</v>
      </c>
      <c r="B134" s="126" t="s">
        <v>67</v>
      </c>
      <c r="C134" s="113" t="s">
        <v>1785</v>
      </c>
      <c r="D134" s="25" t="s">
        <v>1239</v>
      </c>
      <c r="E134" s="75" t="s">
        <v>68</v>
      </c>
      <c r="F134" s="25" t="s">
        <v>1253</v>
      </c>
      <c r="G134" s="128">
        <v>2</v>
      </c>
      <c r="H134" s="101">
        <v>2</v>
      </c>
      <c r="I134" s="112">
        <v>0</v>
      </c>
      <c r="J134" s="112">
        <v>0</v>
      </c>
      <c r="K134" s="101">
        <v>0</v>
      </c>
      <c r="L134" s="101">
        <v>2</v>
      </c>
      <c r="M134" s="292">
        <v>0</v>
      </c>
      <c r="N134" s="99">
        <v>2</v>
      </c>
      <c r="O134" s="99">
        <v>2</v>
      </c>
      <c r="P134" s="113"/>
      <c r="Q134" s="78"/>
      <c r="R134" s="78"/>
      <c r="S134" s="140"/>
      <c r="T134" s="80"/>
      <c r="U134" s="81"/>
      <c r="V134" s="250"/>
      <c r="W134" s="79"/>
      <c r="X134" s="79"/>
      <c r="Y134" s="81"/>
      <c r="Z134" s="81"/>
      <c r="AA134" s="81"/>
      <c r="AB134" s="81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</row>
    <row r="135" spans="1:47" s="3" customFormat="1" ht="95.25" customHeight="1">
      <c r="A135" s="32" t="s">
        <v>1759</v>
      </c>
      <c r="B135" s="152" t="s">
        <v>137</v>
      </c>
      <c r="C135" s="77">
        <v>86</v>
      </c>
      <c r="D135" s="26" t="s">
        <v>1781</v>
      </c>
      <c r="E135" s="75" t="s">
        <v>138</v>
      </c>
      <c r="F135" s="25" t="s">
        <v>1253</v>
      </c>
      <c r="G135" s="128">
        <v>7</v>
      </c>
      <c r="H135" s="101">
        <v>7</v>
      </c>
      <c r="I135" s="112">
        <v>0</v>
      </c>
      <c r="J135" s="112">
        <v>0</v>
      </c>
      <c r="K135" s="101">
        <v>0</v>
      </c>
      <c r="L135" s="101">
        <v>7</v>
      </c>
      <c r="M135" s="292">
        <v>0</v>
      </c>
      <c r="N135" s="99">
        <v>10</v>
      </c>
      <c r="O135" s="99">
        <v>10</v>
      </c>
      <c r="P135" s="154"/>
      <c r="Q135" s="78"/>
      <c r="R135" s="78"/>
      <c r="S135" s="78"/>
      <c r="T135" s="80"/>
      <c r="U135" s="81"/>
      <c r="V135" s="250"/>
      <c r="W135" s="79"/>
      <c r="X135" s="79"/>
      <c r="Y135" s="81"/>
      <c r="Z135" s="81"/>
      <c r="AA135" s="81"/>
      <c r="AB135" s="81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</row>
    <row r="136" spans="1:47" s="316" customFormat="1" ht="15.75">
      <c r="A136" s="88"/>
      <c r="B136" s="88" t="s">
        <v>16</v>
      </c>
      <c r="C136" s="88"/>
      <c r="D136" s="236"/>
      <c r="E136" s="88"/>
      <c r="F136" s="88"/>
      <c r="G136" s="67">
        <f>SUM(G132:G135)</f>
        <v>96.295000000000002</v>
      </c>
      <c r="H136" s="67">
        <f>SUM(H132:H135)</f>
        <v>96.3</v>
      </c>
      <c r="I136" s="67">
        <v>0</v>
      </c>
      <c r="J136" s="67">
        <v>0</v>
      </c>
      <c r="K136" s="67">
        <v>0</v>
      </c>
      <c r="L136" s="67">
        <f>SUM(L132:L135)</f>
        <v>13</v>
      </c>
      <c r="M136" s="67">
        <f>SUM(M132:M135)</f>
        <v>83.3</v>
      </c>
      <c r="N136" s="68">
        <f>SUM(N132:N135)</f>
        <v>65</v>
      </c>
      <c r="O136" s="68">
        <f>SUM(O132:O135)</f>
        <v>65</v>
      </c>
      <c r="P136" s="340"/>
      <c r="Q136" s="65"/>
      <c r="R136" s="65"/>
      <c r="S136" s="65"/>
      <c r="T136" s="312"/>
      <c r="U136" s="66"/>
      <c r="V136" s="313"/>
      <c r="W136" s="314"/>
      <c r="X136" s="314"/>
      <c r="Y136" s="66"/>
      <c r="Z136" s="66"/>
      <c r="AA136" s="66"/>
      <c r="AB136" s="66"/>
      <c r="AC136" s="315"/>
      <c r="AD136" s="315"/>
      <c r="AE136" s="315"/>
      <c r="AF136" s="315"/>
      <c r="AG136" s="315"/>
      <c r="AH136" s="315"/>
      <c r="AI136" s="315"/>
      <c r="AJ136" s="315"/>
      <c r="AK136" s="315"/>
      <c r="AL136" s="315"/>
      <c r="AM136" s="315"/>
      <c r="AN136" s="315"/>
      <c r="AO136" s="315"/>
      <c r="AP136" s="315"/>
      <c r="AQ136" s="315"/>
      <c r="AR136" s="315"/>
      <c r="AS136" s="315"/>
      <c r="AT136" s="315"/>
      <c r="AU136" s="315"/>
    </row>
    <row r="137" spans="1:47" s="316" customFormat="1" ht="18.75">
      <c r="A137" s="391" t="s">
        <v>1762</v>
      </c>
      <c r="B137" s="392"/>
      <c r="C137" s="392"/>
      <c r="D137" s="392"/>
      <c r="E137" s="392"/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3"/>
      <c r="T137" s="312"/>
      <c r="U137" s="66"/>
      <c r="V137" s="313"/>
      <c r="W137" s="314"/>
      <c r="X137" s="314"/>
      <c r="Y137" s="66"/>
      <c r="Z137" s="66"/>
      <c r="AA137" s="66"/>
      <c r="AB137" s="66"/>
      <c r="AC137" s="315"/>
      <c r="AD137" s="315"/>
      <c r="AE137" s="315"/>
      <c r="AF137" s="315"/>
      <c r="AG137" s="315"/>
      <c r="AH137" s="315"/>
      <c r="AI137" s="315"/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</row>
    <row r="138" spans="1:47" s="3" customFormat="1" ht="133.5" customHeight="1">
      <c r="A138" s="192" t="s">
        <v>1763</v>
      </c>
      <c r="B138" s="204" t="s">
        <v>1590</v>
      </c>
      <c r="C138" s="359" t="s">
        <v>1418</v>
      </c>
      <c r="D138" s="204" t="s">
        <v>1603</v>
      </c>
      <c r="E138" s="203" t="s">
        <v>1594</v>
      </c>
      <c r="F138" s="25" t="s">
        <v>1253</v>
      </c>
      <c r="G138" s="206">
        <v>170.53536</v>
      </c>
      <c r="H138" s="206">
        <v>170.53536</v>
      </c>
      <c r="I138" s="112">
        <v>0</v>
      </c>
      <c r="J138" s="112">
        <v>0</v>
      </c>
      <c r="K138" s="112">
        <v>0</v>
      </c>
      <c r="L138" s="206">
        <v>170.53536</v>
      </c>
      <c r="M138" s="206">
        <v>0</v>
      </c>
      <c r="N138" s="25">
        <v>35</v>
      </c>
      <c r="O138" s="99">
        <v>35</v>
      </c>
      <c r="P138" s="113" t="s">
        <v>77</v>
      </c>
      <c r="Q138" s="78" t="s">
        <v>54</v>
      </c>
      <c r="R138" s="78" t="s">
        <v>49</v>
      </c>
      <c r="S138" s="78" t="s">
        <v>55</v>
      </c>
      <c r="T138" s="80"/>
      <c r="U138" s="81"/>
      <c r="V138" s="204" t="s">
        <v>1599</v>
      </c>
      <c r="W138" s="204" t="s">
        <v>1597</v>
      </c>
      <c r="X138" s="360">
        <v>800</v>
      </c>
      <c r="Y138" s="204" t="s">
        <v>1601</v>
      </c>
      <c r="Z138" s="204" t="s">
        <v>1592</v>
      </c>
      <c r="AA138" s="81"/>
      <c r="AB138" s="81"/>
      <c r="AC138" s="94"/>
      <c r="AD138" s="94"/>
      <c r="AE138" s="94"/>
      <c r="AF138" s="94"/>
      <c r="AG138" s="94">
        <v>37.700000000000003</v>
      </c>
      <c r="AH138" s="94">
        <v>108</v>
      </c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</row>
    <row r="139" spans="1:47" s="3" customFormat="1" ht="109.5" customHeight="1">
      <c r="A139" s="171" t="s">
        <v>1764</v>
      </c>
      <c r="B139" s="204" t="s">
        <v>1591</v>
      </c>
      <c r="C139" s="359" t="s">
        <v>1418</v>
      </c>
      <c r="D139" s="204" t="s">
        <v>1604</v>
      </c>
      <c r="E139" s="203" t="s">
        <v>1595</v>
      </c>
      <c r="F139" s="25" t="s">
        <v>1253</v>
      </c>
      <c r="G139" s="206">
        <v>325.03559999999999</v>
      </c>
      <c r="H139" s="206">
        <v>325.03559999999999</v>
      </c>
      <c r="I139" s="112">
        <v>0</v>
      </c>
      <c r="J139" s="112">
        <v>0</v>
      </c>
      <c r="K139" s="112">
        <v>0</v>
      </c>
      <c r="L139" s="206">
        <v>325.03559999999999</v>
      </c>
      <c r="M139" s="292">
        <v>0</v>
      </c>
      <c r="N139" s="99">
        <v>15</v>
      </c>
      <c r="O139" s="95">
        <v>15</v>
      </c>
      <c r="P139" s="113" t="s">
        <v>24</v>
      </c>
      <c r="Q139" s="78" t="s">
        <v>59</v>
      </c>
      <c r="R139" s="78" t="s">
        <v>49</v>
      </c>
      <c r="S139" s="102" t="s">
        <v>55</v>
      </c>
      <c r="T139" s="80"/>
      <c r="U139" s="204" t="s">
        <v>1596</v>
      </c>
      <c r="V139" s="204" t="s">
        <v>1600</v>
      </c>
      <c r="W139" s="204" t="s">
        <v>1598</v>
      </c>
      <c r="X139" s="360">
        <v>1418</v>
      </c>
      <c r="Y139" s="204" t="s">
        <v>1602</v>
      </c>
      <c r="Z139" s="204" t="s">
        <v>1593</v>
      </c>
      <c r="AA139" s="81"/>
      <c r="AB139" s="81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</row>
    <row r="140" spans="1:47" s="3" customFormat="1" ht="132.75" customHeight="1">
      <c r="A140" s="110" t="s">
        <v>1765</v>
      </c>
      <c r="B140" s="351" t="s">
        <v>361</v>
      </c>
      <c r="C140" s="355" t="s">
        <v>1418</v>
      </c>
      <c r="D140" s="351" t="s">
        <v>1230</v>
      </c>
      <c r="E140" s="203" t="s">
        <v>1685</v>
      </c>
      <c r="F140" s="25" t="s">
        <v>1253</v>
      </c>
      <c r="G140" s="353">
        <v>180</v>
      </c>
      <c r="H140" s="353">
        <v>180</v>
      </c>
      <c r="I140" s="112">
        <v>0</v>
      </c>
      <c r="J140" s="112">
        <v>0</v>
      </c>
      <c r="K140" s="112">
        <v>0</v>
      </c>
      <c r="L140" s="353">
        <v>180</v>
      </c>
      <c r="M140" s="292">
        <v>0</v>
      </c>
      <c r="N140" s="25">
        <v>15</v>
      </c>
      <c r="O140" s="95">
        <v>15</v>
      </c>
      <c r="P140" s="113"/>
      <c r="Q140" s="78"/>
      <c r="R140" s="78"/>
      <c r="S140" s="102"/>
      <c r="T140" s="80"/>
      <c r="U140" s="351" t="s">
        <v>1694</v>
      </c>
      <c r="V140" s="351" t="s">
        <v>366</v>
      </c>
      <c r="W140" s="351" t="s">
        <v>364</v>
      </c>
      <c r="X140" s="352">
        <v>1370</v>
      </c>
      <c r="Y140" s="351" t="s">
        <v>1713</v>
      </c>
      <c r="Z140" s="351" t="s">
        <v>1676</v>
      </c>
      <c r="AA140" s="81"/>
      <c r="AB140" s="81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</row>
    <row r="141" spans="1:47" s="3" customFormat="1" ht="90" customHeight="1">
      <c r="A141" s="192" t="s">
        <v>1766</v>
      </c>
      <c r="B141" s="351" t="s">
        <v>1666</v>
      </c>
      <c r="C141" s="355" t="s">
        <v>1418</v>
      </c>
      <c r="D141" s="351" t="s">
        <v>1722</v>
      </c>
      <c r="E141" s="203" t="s">
        <v>1686</v>
      </c>
      <c r="F141" s="25" t="s">
        <v>1253</v>
      </c>
      <c r="G141" s="353">
        <v>190</v>
      </c>
      <c r="H141" s="353">
        <v>190</v>
      </c>
      <c r="I141" s="112">
        <v>0</v>
      </c>
      <c r="J141" s="112">
        <v>0</v>
      </c>
      <c r="K141" s="112">
        <v>0</v>
      </c>
      <c r="L141" s="353">
        <v>190</v>
      </c>
      <c r="M141" s="292">
        <v>0</v>
      </c>
      <c r="N141" s="25">
        <v>35</v>
      </c>
      <c r="O141" s="99">
        <v>35</v>
      </c>
      <c r="P141" s="113" t="s">
        <v>77</v>
      </c>
      <c r="Q141" s="78" t="s">
        <v>54</v>
      </c>
      <c r="R141" s="78" t="s">
        <v>49</v>
      </c>
      <c r="S141" s="78" t="s">
        <v>55</v>
      </c>
      <c r="T141" s="80"/>
      <c r="U141" s="351" t="s">
        <v>1695</v>
      </c>
      <c r="V141" s="351" t="s">
        <v>612</v>
      </c>
      <c r="W141" s="351" t="s">
        <v>723</v>
      </c>
      <c r="X141" s="352">
        <v>1808</v>
      </c>
      <c r="Y141" s="351" t="s">
        <v>1714</v>
      </c>
      <c r="Z141" s="351" t="s">
        <v>1677</v>
      </c>
      <c r="AA141" s="81"/>
      <c r="AB141" s="81"/>
      <c r="AC141" s="94"/>
      <c r="AD141" s="94"/>
      <c r="AE141" s="94"/>
      <c r="AF141" s="94"/>
      <c r="AG141" s="94">
        <v>37.700000000000003</v>
      </c>
      <c r="AH141" s="94">
        <v>108</v>
      </c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</row>
    <row r="142" spans="1:47" s="3" customFormat="1" ht="109.5" customHeight="1">
      <c r="A142" s="171" t="s">
        <v>1767</v>
      </c>
      <c r="B142" s="351" t="s">
        <v>1667</v>
      </c>
      <c r="C142" s="355" t="s">
        <v>1418</v>
      </c>
      <c r="D142" s="351" t="s">
        <v>1723</v>
      </c>
      <c r="E142" s="203" t="s">
        <v>1687</v>
      </c>
      <c r="F142" s="25" t="s">
        <v>1253</v>
      </c>
      <c r="G142" s="353">
        <v>30.73</v>
      </c>
      <c r="H142" s="353">
        <v>30.73</v>
      </c>
      <c r="I142" s="112">
        <v>0</v>
      </c>
      <c r="J142" s="112">
        <v>0</v>
      </c>
      <c r="K142" s="112">
        <v>0</v>
      </c>
      <c r="L142" s="206">
        <v>0</v>
      </c>
      <c r="M142" s="353">
        <v>30.73</v>
      </c>
      <c r="N142" s="99">
        <v>40</v>
      </c>
      <c r="O142" s="95">
        <v>40</v>
      </c>
      <c r="P142" s="113" t="s">
        <v>24</v>
      </c>
      <c r="Q142" s="78" t="s">
        <v>59</v>
      </c>
      <c r="R142" s="78" t="s">
        <v>49</v>
      </c>
      <c r="S142" s="102" t="s">
        <v>55</v>
      </c>
      <c r="T142" s="80"/>
      <c r="U142" s="351" t="s">
        <v>1696</v>
      </c>
      <c r="V142" s="351" t="s">
        <v>360</v>
      </c>
      <c r="W142" s="351" t="s">
        <v>359</v>
      </c>
      <c r="X142" s="352">
        <v>180100</v>
      </c>
      <c r="Y142" s="351" t="s">
        <v>1715</v>
      </c>
      <c r="Z142" s="351" t="s">
        <v>1678</v>
      </c>
      <c r="AA142" s="81"/>
      <c r="AB142" s="81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</row>
    <row r="143" spans="1:47" s="3" customFormat="1" ht="119.25" customHeight="1">
      <c r="A143" s="110" t="s">
        <v>1768</v>
      </c>
      <c r="B143" s="351" t="s">
        <v>1668</v>
      </c>
      <c r="C143" s="356" t="s">
        <v>1418</v>
      </c>
      <c r="D143" s="351" t="s">
        <v>1674</v>
      </c>
      <c r="E143" s="203" t="s">
        <v>1688</v>
      </c>
      <c r="F143" s="25" t="s">
        <v>1253</v>
      </c>
      <c r="G143" s="353">
        <v>365.34500000000003</v>
      </c>
      <c r="H143" s="353">
        <v>365.34500000000003</v>
      </c>
      <c r="I143" s="112">
        <v>0</v>
      </c>
      <c r="J143" s="112">
        <v>0</v>
      </c>
      <c r="K143" s="112">
        <v>0</v>
      </c>
      <c r="L143" s="353">
        <v>365.34500000000003</v>
      </c>
      <c r="M143" s="112">
        <v>0</v>
      </c>
      <c r="N143" s="25">
        <v>45</v>
      </c>
      <c r="O143" s="95">
        <v>45</v>
      </c>
      <c r="P143" s="113"/>
      <c r="Q143" s="78"/>
      <c r="R143" s="78"/>
      <c r="S143" s="102"/>
      <c r="T143" s="80"/>
      <c r="U143" s="351" t="s">
        <v>1697</v>
      </c>
      <c r="V143" s="351" t="s">
        <v>1708</v>
      </c>
      <c r="W143" s="351" t="s">
        <v>1702</v>
      </c>
      <c r="X143" s="352">
        <v>6000</v>
      </c>
      <c r="Y143" s="351" t="s">
        <v>1716</v>
      </c>
      <c r="Z143" s="351" t="s">
        <v>1679</v>
      </c>
      <c r="AA143" s="81"/>
      <c r="AB143" s="81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</row>
    <row r="144" spans="1:47" s="3" customFormat="1" ht="95.25" customHeight="1">
      <c r="A144" s="110" t="s">
        <v>1769</v>
      </c>
      <c r="B144" s="351" t="s">
        <v>1669</v>
      </c>
      <c r="C144" s="356" t="s">
        <v>1418</v>
      </c>
      <c r="D144" s="351" t="s">
        <v>1725</v>
      </c>
      <c r="E144" s="193" t="s">
        <v>1689</v>
      </c>
      <c r="F144" s="25" t="s">
        <v>1253</v>
      </c>
      <c r="G144" s="353">
        <v>180</v>
      </c>
      <c r="H144" s="353">
        <v>180</v>
      </c>
      <c r="I144" s="112">
        <v>0</v>
      </c>
      <c r="J144" s="112">
        <v>0</v>
      </c>
      <c r="K144" s="112">
        <v>0</v>
      </c>
      <c r="L144" s="353">
        <v>180</v>
      </c>
      <c r="M144" s="292">
        <v>0</v>
      </c>
      <c r="N144" s="25">
        <v>40</v>
      </c>
      <c r="O144" s="95">
        <v>40</v>
      </c>
      <c r="P144" s="113"/>
      <c r="Q144" s="78"/>
      <c r="R144" s="78"/>
      <c r="S144" s="102"/>
      <c r="T144" s="80"/>
      <c r="U144" s="351" t="s">
        <v>1698</v>
      </c>
      <c r="V144" s="351" t="s">
        <v>1709</v>
      </c>
      <c r="W144" s="351" t="s">
        <v>1703</v>
      </c>
      <c r="X144" s="352">
        <v>4451</v>
      </c>
      <c r="Y144" s="351" t="s">
        <v>1717</v>
      </c>
      <c r="Z144" s="351" t="s">
        <v>1680</v>
      </c>
      <c r="AA144" s="81"/>
      <c r="AB144" s="81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</row>
    <row r="145" spans="1:47" s="179" customFormat="1" ht="117.75" customHeight="1">
      <c r="A145" s="110" t="s">
        <v>1770</v>
      </c>
      <c r="B145" s="351" t="s">
        <v>1670</v>
      </c>
      <c r="C145" s="355" t="s">
        <v>1418</v>
      </c>
      <c r="D145" s="351" t="s">
        <v>1724</v>
      </c>
      <c r="E145" s="46" t="s">
        <v>1690</v>
      </c>
      <c r="F145" s="25" t="s">
        <v>1253</v>
      </c>
      <c r="G145" s="353">
        <v>162.19499999999999</v>
      </c>
      <c r="H145" s="353">
        <v>162.19499999999999</v>
      </c>
      <c r="I145" s="112">
        <v>0</v>
      </c>
      <c r="J145" s="112">
        <v>0</v>
      </c>
      <c r="K145" s="101">
        <v>0</v>
      </c>
      <c r="L145" s="353">
        <v>162.19499999999999</v>
      </c>
      <c r="M145" s="292">
        <v>0</v>
      </c>
      <c r="N145" s="99">
        <v>30</v>
      </c>
      <c r="O145" s="99">
        <v>30</v>
      </c>
      <c r="P145" s="113"/>
      <c r="Q145" s="78"/>
      <c r="R145" s="78"/>
      <c r="S145" s="140"/>
      <c r="T145" s="80"/>
      <c r="U145" s="351" t="s">
        <v>1699</v>
      </c>
      <c r="V145" s="351"/>
      <c r="W145" s="351" t="s">
        <v>1704</v>
      </c>
      <c r="X145" s="352">
        <v>1500</v>
      </c>
      <c r="Y145" s="351" t="s">
        <v>1718</v>
      </c>
      <c r="Z145" s="351" t="s">
        <v>1681</v>
      </c>
      <c r="AA145" s="81"/>
      <c r="AB145" s="81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</row>
    <row r="146" spans="1:47" s="179" customFormat="1" ht="213" customHeight="1">
      <c r="A146" s="110" t="s">
        <v>1771</v>
      </c>
      <c r="B146" s="351" t="s">
        <v>1671</v>
      </c>
      <c r="C146" s="356" t="s">
        <v>1561</v>
      </c>
      <c r="D146" s="351" t="s">
        <v>1675</v>
      </c>
      <c r="E146" s="166" t="s">
        <v>1691</v>
      </c>
      <c r="F146" s="25" t="s">
        <v>1253</v>
      </c>
      <c r="G146" s="353">
        <v>45</v>
      </c>
      <c r="H146" s="353">
        <v>45</v>
      </c>
      <c r="I146" s="112">
        <v>0</v>
      </c>
      <c r="J146" s="112">
        <v>0</v>
      </c>
      <c r="K146" s="101">
        <v>0</v>
      </c>
      <c r="L146" s="353">
        <v>45</v>
      </c>
      <c r="M146" s="292">
        <v>0</v>
      </c>
      <c r="N146" s="99">
        <v>30</v>
      </c>
      <c r="O146" s="99">
        <v>30</v>
      </c>
      <c r="P146" s="113"/>
      <c r="Q146" s="78"/>
      <c r="R146" s="78"/>
      <c r="S146" s="140"/>
      <c r="T146" s="80"/>
      <c r="U146" s="351" t="s">
        <v>1700</v>
      </c>
      <c r="V146" s="351" t="s">
        <v>1710</v>
      </c>
      <c r="W146" s="351" t="s">
        <v>1705</v>
      </c>
      <c r="X146" s="352">
        <v>5000</v>
      </c>
      <c r="Y146" s="351" t="s">
        <v>1719</v>
      </c>
      <c r="Z146" s="351" t="s">
        <v>1682</v>
      </c>
      <c r="AA146" s="81"/>
      <c r="AB146" s="81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</row>
    <row r="147" spans="1:47" s="3" customFormat="1" ht="95.25" customHeight="1">
      <c r="A147" s="110" t="s">
        <v>1772</v>
      </c>
      <c r="B147" s="351" t="s">
        <v>1672</v>
      </c>
      <c r="C147" s="355" t="s">
        <v>1561</v>
      </c>
      <c r="D147" s="357" t="s">
        <v>1726</v>
      </c>
      <c r="E147" s="55" t="s">
        <v>1692</v>
      </c>
      <c r="F147" s="25" t="s">
        <v>1253</v>
      </c>
      <c r="G147" s="353">
        <v>478.99799999999999</v>
      </c>
      <c r="H147" s="353">
        <v>478.99799999999999</v>
      </c>
      <c r="I147" s="292">
        <v>0</v>
      </c>
      <c r="J147" s="292">
        <v>0</v>
      </c>
      <c r="K147" s="292">
        <v>0</v>
      </c>
      <c r="L147" s="353">
        <v>478.99799999999999</v>
      </c>
      <c r="M147" s="292">
        <v>0</v>
      </c>
      <c r="N147" s="25">
        <v>30</v>
      </c>
      <c r="O147" s="25">
        <v>30</v>
      </c>
      <c r="P147" s="113"/>
      <c r="Q147" s="78"/>
      <c r="R147" s="78"/>
      <c r="S147" s="102"/>
      <c r="T147" s="80"/>
      <c r="U147" s="357" t="s">
        <v>1701</v>
      </c>
      <c r="V147" s="351" t="s">
        <v>1711</v>
      </c>
      <c r="W147" s="351" t="s">
        <v>1706</v>
      </c>
      <c r="X147" s="352">
        <v>12483</v>
      </c>
      <c r="Y147" s="351" t="s">
        <v>1720</v>
      </c>
      <c r="Z147" s="351" t="s">
        <v>1683</v>
      </c>
      <c r="AA147" s="81"/>
      <c r="AB147" s="81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</row>
    <row r="148" spans="1:47" s="3" customFormat="1" ht="95.25" customHeight="1">
      <c r="A148" s="110" t="s">
        <v>1773</v>
      </c>
      <c r="B148" s="351" t="s">
        <v>1673</v>
      </c>
      <c r="C148" s="355" t="s">
        <v>1561</v>
      </c>
      <c r="D148" s="357" t="s">
        <v>1727</v>
      </c>
      <c r="E148" s="55" t="s">
        <v>1693</v>
      </c>
      <c r="F148" s="25" t="s">
        <v>1253</v>
      </c>
      <c r="G148" s="353">
        <v>478.99799999999999</v>
      </c>
      <c r="H148" s="353">
        <v>478.99799999999999</v>
      </c>
      <c r="I148" s="292">
        <v>0</v>
      </c>
      <c r="J148" s="292">
        <v>0</v>
      </c>
      <c r="K148" s="292">
        <v>0</v>
      </c>
      <c r="L148" s="353">
        <v>478.99799999999999</v>
      </c>
      <c r="M148" s="292">
        <v>0</v>
      </c>
      <c r="N148" s="25">
        <v>30</v>
      </c>
      <c r="O148" s="25">
        <v>30</v>
      </c>
      <c r="P148" s="113"/>
      <c r="Q148" s="78"/>
      <c r="R148" s="78"/>
      <c r="S148" s="102"/>
      <c r="T148" s="80"/>
      <c r="U148" s="357" t="s">
        <v>1701</v>
      </c>
      <c r="V148" s="354" t="s">
        <v>1712</v>
      </c>
      <c r="W148" s="351" t="s">
        <v>1707</v>
      </c>
      <c r="X148" s="352">
        <v>12483</v>
      </c>
      <c r="Y148" s="351" t="s">
        <v>1721</v>
      </c>
      <c r="Z148" s="351" t="s">
        <v>1684</v>
      </c>
      <c r="AA148" s="81"/>
      <c r="AB148" s="81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</row>
    <row r="149" spans="1:47" s="179" customFormat="1" ht="117.75" customHeight="1">
      <c r="A149" s="111" t="s">
        <v>1774</v>
      </c>
      <c r="B149" s="41" t="s">
        <v>368</v>
      </c>
      <c r="C149" s="334" t="s">
        <v>1561</v>
      </c>
      <c r="D149" s="25" t="s">
        <v>1164</v>
      </c>
      <c r="E149" s="42" t="s">
        <v>433</v>
      </c>
      <c r="F149" s="25" t="s">
        <v>1253</v>
      </c>
      <c r="G149" s="128">
        <v>250</v>
      </c>
      <c r="H149" s="101">
        <v>250</v>
      </c>
      <c r="I149" s="112">
        <v>0</v>
      </c>
      <c r="J149" s="112">
        <v>0</v>
      </c>
      <c r="K149" s="101">
        <v>0</v>
      </c>
      <c r="L149" s="128">
        <v>250</v>
      </c>
      <c r="M149" s="292">
        <v>0</v>
      </c>
      <c r="N149" s="99">
        <v>45</v>
      </c>
      <c r="O149" s="99">
        <v>45</v>
      </c>
      <c r="P149" s="113"/>
      <c r="Q149" s="78"/>
      <c r="R149" s="78"/>
      <c r="S149" s="78"/>
      <c r="T149" s="80"/>
      <c r="U149" s="81"/>
      <c r="V149" s="41" t="s">
        <v>371</v>
      </c>
      <c r="W149" s="42">
        <v>1800</v>
      </c>
      <c r="X149" s="254" t="s">
        <v>370</v>
      </c>
      <c r="Y149" s="41" t="s">
        <v>369</v>
      </c>
      <c r="Z149" s="81"/>
      <c r="AA149" s="81"/>
      <c r="AB149" s="81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</row>
    <row r="150" spans="1:47" s="316" customFormat="1" ht="15.75">
      <c r="A150" s="88"/>
      <c r="B150" s="88" t="s">
        <v>16</v>
      </c>
      <c r="C150" s="88"/>
      <c r="D150" s="236"/>
      <c r="E150" s="88"/>
      <c r="F150" s="88"/>
      <c r="G150" s="67">
        <f>SUM(G138:G149)</f>
        <v>2856.8369600000001</v>
      </c>
      <c r="H150" s="67">
        <f>SUM(H138:H149)</f>
        <v>2856.8369600000001</v>
      </c>
      <c r="I150" s="67">
        <f>SUM(I138:I149)</f>
        <v>0</v>
      </c>
      <c r="J150" s="67">
        <v>0</v>
      </c>
      <c r="K150" s="67">
        <f>SUM(K138:K148)</f>
        <v>0</v>
      </c>
      <c r="L150" s="67">
        <f>SUM(L138:L149)</f>
        <v>2826.1069600000001</v>
      </c>
      <c r="M150" s="67">
        <f>SUM(M138:M149)</f>
        <v>30.73</v>
      </c>
      <c r="N150" s="68">
        <f>SUM(N138:N149)</f>
        <v>390</v>
      </c>
      <c r="O150" s="68">
        <f>SUM(O138:O149)</f>
        <v>390</v>
      </c>
      <c r="P150" s="340"/>
      <c r="Q150" s="65"/>
      <c r="R150" s="65"/>
      <c r="S150" s="65"/>
      <c r="T150" s="312"/>
      <c r="U150" s="66"/>
      <c r="V150" s="313"/>
      <c r="W150" s="314"/>
      <c r="X150" s="314"/>
      <c r="Y150" s="66"/>
      <c r="Z150" s="66"/>
      <c r="AA150" s="66"/>
      <c r="AB150" s="66"/>
      <c r="AC150" s="315"/>
      <c r="AD150" s="315"/>
      <c r="AE150" s="315"/>
      <c r="AF150" s="315"/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</row>
    <row r="151" spans="1:47" s="319" customFormat="1" ht="18.75">
      <c r="A151" s="391" t="s">
        <v>1573</v>
      </c>
      <c r="B151" s="392"/>
      <c r="C151" s="392"/>
      <c r="D151" s="392"/>
      <c r="E151" s="392"/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3"/>
      <c r="U151" s="320"/>
      <c r="V151" s="321"/>
      <c r="W151" s="322"/>
      <c r="X151" s="322"/>
      <c r="Y151" s="320"/>
      <c r="Z151" s="320"/>
      <c r="AA151" s="320"/>
      <c r="AB151" s="320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  <c r="AN151" s="323"/>
      <c r="AO151" s="323"/>
      <c r="AP151" s="323"/>
      <c r="AQ151" s="323"/>
      <c r="AR151" s="323"/>
      <c r="AS151" s="323"/>
      <c r="AT151" s="323"/>
      <c r="AU151" s="323"/>
    </row>
    <row r="152" spans="1:47" s="3" customFormat="1" ht="121.5" customHeight="1">
      <c r="A152" s="110" t="s">
        <v>1775</v>
      </c>
      <c r="B152" s="351" t="s">
        <v>1650</v>
      </c>
      <c r="C152" s="355" t="s">
        <v>1431</v>
      </c>
      <c r="D152" s="351" t="s">
        <v>1662</v>
      </c>
      <c r="E152" s="352" t="s">
        <v>1654</v>
      </c>
      <c r="F152" s="25" t="s">
        <v>1253</v>
      </c>
      <c r="G152" s="353">
        <v>113.99994</v>
      </c>
      <c r="H152" s="353">
        <v>113.99994</v>
      </c>
      <c r="I152" s="112">
        <v>0</v>
      </c>
      <c r="J152" s="112">
        <v>0</v>
      </c>
      <c r="K152" s="112">
        <v>0</v>
      </c>
      <c r="L152" s="112">
        <v>0</v>
      </c>
      <c r="M152" s="353">
        <v>113.99994</v>
      </c>
      <c r="N152" s="177">
        <v>30</v>
      </c>
      <c r="O152" s="177">
        <v>30</v>
      </c>
      <c r="P152" s="113"/>
      <c r="Q152" s="78"/>
      <c r="R152" s="78"/>
      <c r="S152" s="102"/>
      <c r="T152" s="80"/>
      <c r="U152" s="351" t="s">
        <v>1382</v>
      </c>
      <c r="V152" s="351" t="s">
        <v>1658</v>
      </c>
      <c r="W152" s="351" t="s">
        <v>1657</v>
      </c>
      <c r="X152" s="352">
        <v>10576</v>
      </c>
      <c r="Y152" s="358" t="s">
        <v>1659</v>
      </c>
      <c r="Z152" s="351" t="s">
        <v>1651</v>
      </c>
      <c r="AA152" s="81"/>
      <c r="AB152" s="81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</row>
    <row r="153" spans="1:47" s="201" customFormat="1" ht="154.5" customHeight="1">
      <c r="A153" s="110" t="s">
        <v>1776</v>
      </c>
      <c r="B153" s="351" t="s">
        <v>1433</v>
      </c>
      <c r="C153" s="355" t="s">
        <v>1430</v>
      </c>
      <c r="D153" s="351" t="s">
        <v>1447</v>
      </c>
      <c r="E153" s="352" t="s">
        <v>1437</v>
      </c>
      <c r="F153" s="25" t="s">
        <v>1253</v>
      </c>
      <c r="G153" s="353">
        <v>75.757000000000005</v>
      </c>
      <c r="H153" s="353">
        <v>75.757000000000005</v>
      </c>
      <c r="I153" s="112">
        <v>0</v>
      </c>
      <c r="J153" s="112">
        <v>0</v>
      </c>
      <c r="K153" s="112">
        <v>0</v>
      </c>
      <c r="L153" s="112">
        <v>0</v>
      </c>
      <c r="M153" s="353">
        <v>75.757000000000005</v>
      </c>
      <c r="N153" s="99">
        <v>20</v>
      </c>
      <c r="O153" s="99">
        <v>20</v>
      </c>
      <c r="P153" s="196"/>
      <c r="Q153" s="197"/>
      <c r="R153" s="198"/>
      <c r="S153" s="199"/>
      <c r="T153" s="199"/>
      <c r="U153" s="351" t="s">
        <v>1655</v>
      </c>
      <c r="V153" s="351" t="s">
        <v>1443</v>
      </c>
      <c r="W153" s="351" t="s">
        <v>1440</v>
      </c>
      <c r="X153" s="352">
        <v>7800</v>
      </c>
      <c r="Y153" s="351" t="s">
        <v>1660</v>
      </c>
      <c r="Z153" s="351" t="s">
        <v>1652</v>
      </c>
      <c r="AA153" s="173"/>
      <c r="AB153" s="173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</row>
    <row r="154" spans="1:47" s="201" customFormat="1" ht="190.5" customHeight="1">
      <c r="A154" s="110" t="s">
        <v>1777</v>
      </c>
      <c r="B154" s="351" t="s">
        <v>1432</v>
      </c>
      <c r="C154" s="355" t="s">
        <v>1430</v>
      </c>
      <c r="D154" s="351" t="s">
        <v>1447</v>
      </c>
      <c r="E154" s="352" t="s">
        <v>1436</v>
      </c>
      <c r="F154" s="25" t="s">
        <v>1253</v>
      </c>
      <c r="G154" s="353">
        <v>107.07</v>
      </c>
      <c r="H154" s="353">
        <v>107.07</v>
      </c>
      <c r="I154" s="112">
        <v>0</v>
      </c>
      <c r="J154" s="112">
        <v>0</v>
      </c>
      <c r="K154" s="112">
        <v>0</v>
      </c>
      <c r="L154" s="101">
        <v>0</v>
      </c>
      <c r="M154" s="353">
        <v>107.07</v>
      </c>
      <c r="N154" s="99">
        <v>30</v>
      </c>
      <c r="O154" s="99">
        <v>30</v>
      </c>
      <c r="P154" s="196"/>
      <c r="Q154" s="197"/>
      <c r="R154" s="198"/>
      <c r="S154" s="199"/>
      <c r="T154" s="199"/>
      <c r="U154" s="351" t="s">
        <v>1656</v>
      </c>
      <c r="V154" s="351" t="s">
        <v>1442</v>
      </c>
      <c r="W154" s="351" t="s">
        <v>1439</v>
      </c>
      <c r="X154" s="352">
        <v>6000</v>
      </c>
      <c r="Y154" s="351" t="s">
        <v>1661</v>
      </c>
      <c r="Z154" s="351" t="s">
        <v>1653</v>
      </c>
      <c r="AA154" s="173"/>
      <c r="AB154" s="173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</row>
    <row r="155" spans="1:47" ht="15.75">
      <c r="A155" s="88"/>
      <c r="B155" s="88" t="s">
        <v>16</v>
      </c>
      <c r="C155" s="88"/>
      <c r="D155" s="236"/>
      <c r="E155" s="88"/>
      <c r="F155" s="88"/>
      <c r="G155" s="67">
        <f>SUM(G152:G154)</f>
        <v>296.82693999999998</v>
      </c>
      <c r="H155" s="67">
        <f>SUM(H152:H154)</f>
        <v>296.82693999999998</v>
      </c>
      <c r="I155" s="67">
        <v>0</v>
      </c>
      <c r="J155" s="67">
        <v>0</v>
      </c>
      <c r="K155" s="67">
        <v>0</v>
      </c>
      <c r="L155" s="67">
        <v>0</v>
      </c>
      <c r="M155" s="67">
        <f>SUM(M152:M154)</f>
        <v>296.82693999999998</v>
      </c>
      <c r="N155" s="68">
        <f>SUM(N152:N154)</f>
        <v>80</v>
      </c>
      <c r="O155" s="68">
        <f>SUM(O152:O154)</f>
        <v>80</v>
      </c>
      <c r="P155" s="340"/>
      <c r="Q155" s="59"/>
      <c r="R155" s="59"/>
      <c r="S155" s="59"/>
      <c r="T155" s="60"/>
      <c r="U155" s="309"/>
      <c r="V155" s="310"/>
      <c r="W155" s="311"/>
      <c r="X155" s="311"/>
      <c r="Y155" s="309"/>
      <c r="Z155" s="309"/>
      <c r="AA155" s="61"/>
      <c r="AB155" s="61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</row>
    <row r="156" spans="1:47" s="5" customFormat="1" ht="18.75">
      <c r="A156" s="394" t="s">
        <v>1778</v>
      </c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  <c r="O156" s="395"/>
      <c r="P156" s="396"/>
      <c r="Q156" s="23"/>
      <c r="R156" s="88"/>
      <c r="S156" s="90"/>
      <c r="T156" s="90"/>
      <c r="U156" s="88"/>
      <c r="V156" s="252"/>
      <c r="W156" s="23"/>
      <c r="X156" s="23"/>
      <c r="Y156" s="88"/>
      <c r="Z156" s="88"/>
      <c r="AA156" s="88"/>
      <c r="AB156" s="88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</row>
    <row r="157" spans="1:47" ht="15.75">
      <c r="A157" s="88"/>
      <c r="B157" s="88" t="s">
        <v>16</v>
      </c>
      <c r="C157" s="333"/>
      <c r="D157" s="236"/>
      <c r="E157" s="88"/>
      <c r="F157" s="88"/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68">
        <v>0</v>
      </c>
      <c r="O157" s="68">
        <v>0</v>
      </c>
      <c r="P157" s="340"/>
      <c r="Q157" s="59"/>
      <c r="R157" s="59"/>
      <c r="S157" s="59"/>
      <c r="T157" s="60"/>
      <c r="U157" s="309"/>
      <c r="V157" s="310"/>
      <c r="W157" s="311"/>
      <c r="X157" s="311"/>
      <c r="Y157" s="309"/>
      <c r="Z157" s="309"/>
      <c r="AA157" s="61"/>
      <c r="AB157" s="61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</row>
    <row r="158" spans="1:47" s="5" customFormat="1" ht="18.75">
      <c r="A158" s="394" t="s">
        <v>1779</v>
      </c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5"/>
      <c r="M158" s="395"/>
      <c r="N158" s="395"/>
      <c r="O158" s="395"/>
      <c r="P158" s="396"/>
      <c r="Q158" s="23"/>
      <c r="R158" s="88"/>
      <c r="S158" s="90"/>
      <c r="T158" s="90"/>
      <c r="U158" s="88"/>
      <c r="V158" s="252"/>
      <c r="W158" s="23"/>
      <c r="X158" s="23"/>
      <c r="Y158" s="88"/>
      <c r="Z158" s="88"/>
      <c r="AA158" s="88"/>
      <c r="AB158" s="88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</row>
    <row r="159" spans="1:47" s="3" customFormat="1" ht="89.25" customHeight="1">
      <c r="A159" s="32" t="s">
        <v>1780</v>
      </c>
      <c r="B159" s="55" t="s">
        <v>14</v>
      </c>
      <c r="C159" s="334" t="s">
        <v>1791</v>
      </c>
      <c r="D159" s="26" t="s">
        <v>1782</v>
      </c>
      <c r="E159" s="109" t="s">
        <v>15</v>
      </c>
      <c r="F159" s="25" t="s">
        <v>1253</v>
      </c>
      <c r="G159" s="49">
        <v>1.5</v>
      </c>
      <c r="H159" s="76">
        <v>1.5</v>
      </c>
      <c r="I159" s="112">
        <v>0</v>
      </c>
      <c r="J159" s="112">
        <v>0</v>
      </c>
      <c r="K159" s="76">
        <v>0</v>
      </c>
      <c r="L159" s="49">
        <v>1.5</v>
      </c>
      <c r="M159" s="292">
        <v>0</v>
      </c>
      <c r="N159" s="79">
        <v>5</v>
      </c>
      <c r="O159" s="79">
        <v>5</v>
      </c>
      <c r="P159" s="154" t="s">
        <v>9</v>
      </c>
      <c r="Q159" s="78" t="s">
        <v>50</v>
      </c>
      <c r="R159" s="78" t="s">
        <v>52</v>
      </c>
      <c r="S159" s="78" t="s">
        <v>55</v>
      </c>
      <c r="T159" s="80"/>
      <c r="U159" s="81"/>
      <c r="V159" s="250"/>
      <c r="W159" s="79"/>
      <c r="X159" s="79"/>
      <c r="Y159" s="81"/>
      <c r="Z159" s="81"/>
      <c r="AA159" s="81"/>
      <c r="AB159" s="81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</row>
    <row r="160" spans="1:47" ht="17.25" customHeight="1">
      <c r="A160" s="88"/>
      <c r="B160" s="88" t="s">
        <v>16</v>
      </c>
      <c r="C160" s="88"/>
      <c r="D160" s="236"/>
      <c r="E160" s="88"/>
      <c r="F160" s="88"/>
      <c r="G160" s="67">
        <f>SUM(G159)</f>
        <v>1.5</v>
      </c>
      <c r="H160" s="67">
        <f>SUM(H159)</f>
        <v>1.5</v>
      </c>
      <c r="I160" s="67">
        <v>0</v>
      </c>
      <c r="J160" s="67">
        <v>0</v>
      </c>
      <c r="K160" s="67">
        <v>0</v>
      </c>
      <c r="L160" s="67">
        <f>SUM(L159)</f>
        <v>1.5</v>
      </c>
      <c r="M160" s="67">
        <f>SUM(M159)</f>
        <v>0</v>
      </c>
      <c r="N160" s="68">
        <v>5</v>
      </c>
      <c r="O160" s="68">
        <f>SUM(O159)</f>
        <v>5</v>
      </c>
      <c r="P160" s="340"/>
      <c r="Q160" s="59"/>
      <c r="R160" s="59"/>
      <c r="S160" s="59"/>
      <c r="T160" s="60"/>
      <c r="U160" s="61"/>
      <c r="V160" s="249"/>
      <c r="W160" s="30"/>
      <c r="X160" s="30"/>
      <c r="Y160" s="61"/>
      <c r="Z160" s="61"/>
      <c r="AA160" s="61"/>
      <c r="AB160" s="61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</row>
    <row r="161" spans="1:47" s="13" customFormat="1" ht="15.75">
      <c r="A161" s="92"/>
      <c r="B161" s="72" t="s">
        <v>1574</v>
      </c>
      <c r="C161" s="72"/>
      <c r="D161" s="93"/>
      <c r="E161" s="92"/>
      <c r="F161" s="92"/>
      <c r="G161" s="73">
        <v>6629.94</v>
      </c>
      <c r="H161" s="73">
        <v>6629.94</v>
      </c>
      <c r="I161" s="73">
        <v>0</v>
      </c>
      <c r="J161" s="73">
        <v>0</v>
      </c>
      <c r="K161" s="73">
        <v>0</v>
      </c>
      <c r="L161" s="73">
        <v>3019.08</v>
      </c>
      <c r="M161" s="73">
        <v>410.86</v>
      </c>
      <c r="N161" s="74">
        <v>767</v>
      </c>
      <c r="O161" s="210">
        <v>695</v>
      </c>
      <c r="P161" s="162"/>
      <c r="Q161" s="163"/>
      <c r="R161" s="163"/>
      <c r="S161" s="163"/>
      <c r="T161" s="164"/>
      <c r="U161" s="71"/>
      <c r="V161" s="281"/>
      <c r="W161" s="24"/>
      <c r="X161" s="24"/>
      <c r="Y161" s="71"/>
      <c r="Z161" s="71"/>
      <c r="AA161" s="71"/>
      <c r="AB161" s="71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</row>
    <row r="162" spans="1:47" s="265" customFormat="1" ht="20.25">
      <c r="A162" s="397" t="s">
        <v>1793</v>
      </c>
      <c r="B162" s="397"/>
      <c r="C162" s="397"/>
      <c r="D162" s="397"/>
      <c r="E162" s="397"/>
      <c r="F162" s="397"/>
      <c r="G162" s="397"/>
      <c r="H162" s="397"/>
      <c r="I162" s="397"/>
      <c r="J162" s="397"/>
      <c r="K162" s="397"/>
      <c r="L162" s="397"/>
      <c r="M162" s="397"/>
      <c r="N162" s="397"/>
      <c r="O162" s="397"/>
      <c r="P162" s="397"/>
      <c r="Q162" s="397"/>
      <c r="R162" s="397"/>
      <c r="S162" s="397"/>
      <c r="T162" s="397"/>
      <c r="U162" s="397"/>
      <c r="V162" s="397"/>
      <c r="W162" s="397"/>
      <c r="X162" s="397"/>
      <c r="Y162" s="397"/>
      <c r="Z162" s="397"/>
      <c r="AA162" s="61"/>
      <c r="AB162" s="61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</row>
    <row r="163" spans="1:47" s="350" customFormat="1" ht="18.75">
      <c r="A163" s="544" t="s">
        <v>1794</v>
      </c>
      <c r="B163" s="545"/>
      <c r="C163" s="545"/>
      <c r="D163" s="545"/>
      <c r="E163" s="545"/>
      <c r="F163" s="545"/>
      <c r="G163" s="545"/>
      <c r="H163" s="545"/>
      <c r="I163" s="545"/>
      <c r="J163" s="545"/>
      <c r="K163" s="545"/>
      <c r="L163" s="545"/>
      <c r="M163" s="545"/>
      <c r="N163" s="545"/>
      <c r="O163" s="545"/>
      <c r="P163" s="545"/>
      <c r="Q163" s="545"/>
      <c r="R163" s="545"/>
      <c r="S163" s="545"/>
      <c r="T163" s="545"/>
      <c r="U163" s="545"/>
      <c r="V163" s="545"/>
      <c r="W163" s="545"/>
      <c r="X163" s="545"/>
      <c r="Y163" s="545"/>
      <c r="Z163" s="546"/>
      <c r="AA163" s="349"/>
      <c r="AB163" s="349"/>
      <c r="AC163" s="348"/>
      <c r="AD163" s="348"/>
      <c r="AE163" s="348"/>
      <c r="AF163" s="348"/>
      <c r="AG163" s="348"/>
      <c r="AH163" s="348"/>
      <c r="AI163" s="348"/>
      <c r="AJ163" s="348"/>
      <c r="AK163" s="348"/>
      <c r="AL163" s="348"/>
      <c r="AM163" s="348"/>
      <c r="AN163" s="348"/>
      <c r="AO163" s="348"/>
      <c r="AP163" s="348"/>
      <c r="AQ163" s="348"/>
      <c r="AR163" s="348"/>
      <c r="AS163" s="348"/>
      <c r="AT163" s="348"/>
      <c r="AU163" s="348"/>
    </row>
    <row r="164" spans="1:47" s="3" customFormat="1" ht="409.5">
      <c r="A164" s="111" t="s">
        <v>1795</v>
      </c>
      <c r="B164" s="75" t="s">
        <v>17</v>
      </c>
      <c r="C164" s="115">
        <v>93</v>
      </c>
      <c r="D164" s="115" t="s">
        <v>1168</v>
      </c>
      <c r="E164" s="116" t="s">
        <v>141</v>
      </c>
      <c r="F164" s="25" t="s">
        <v>1253</v>
      </c>
      <c r="G164" s="117">
        <v>60000</v>
      </c>
      <c r="H164" s="117">
        <v>60000</v>
      </c>
      <c r="I164" s="112">
        <v>0</v>
      </c>
      <c r="J164" s="112">
        <v>0</v>
      </c>
      <c r="K164" s="112">
        <v>0</v>
      </c>
      <c r="L164" s="117">
        <v>60000</v>
      </c>
      <c r="M164" s="292">
        <v>0</v>
      </c>
      <c r="N164" s="25">
        <v>610</v>
      </c>
      <c r="O164" s="99">
        <v>610</v>
      </c>
      <c r="P164" s="113" t="s">
        <v>18</v>
      </c>
      <c r="Q164" s="78" t="s">
        <v>59</v>
      </c>
      <c r="R164" s="78" t="s">
        <v>94</v>
      </c>
      <c r="S164" s="78" t="s">
        <v>51</v>
      </c>
      <c r="T164" s="80"/>
      <c r="U164" s="81"/>
      <c r="V164" s="250"/>
      <c r="W164" s="79"/>
      <c r="X164" s="79"/>
      <c r="Y164" s="81"/>
      <c r="Z164" s="81"/>
      <c r="AA164" s="81"/>
      <c r="AB164" s="81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</row>
    <row r="165" spans="1:47" ht="15.75">
      <c r="A165" s="88"/>
      <c r="B165" s="88" t="s">
        <v>16</v>
      </c>
      <c r="C165" s="88"/>
      <c r="D165" s="236"/>
      <c r="E165" s="88"/>
      <c r="F165" s="88"/>
      <c r="G165" s="67">
        <f>SUM(G164)</f>
        <v>60000</v>
      </c>
      <c r="H165" s="67">
        <f>SUM(H164)</f>
        <v>60000</v>
      </c>
      <c r="I165" s="67">
        <v>0</v>
      </c>
      <c r="J165" s="67">
        <v>0</v>
      </c>
      <c r="K165" s="67">
        <v>0</v>
      </c>
      <c r="L165" s="67">
        <f>SUM(L164)</f>
        <v>60000</v>
      </c>
      <c r="M165" s="67">
        <v>0</v>
      </c>
      <c r="N165" s="68">
        <f>SUM(N164)</f>
        <v>610</v>
      </c>
      <c r="O165" s="68">
        <f>SUM(O164)</f>
        <v>610</v>
      </c>
      <c r="P165" s="369"/>
      <c r="Q165" s="59"/>
      <c r="R165" s="59"/>
      <c r="S165" s="59"/>
      <c r="T165" s="60"/>
      <c r="U165" s="61"/>
      <c r="V165" s="249"/>
      <c r="W165" s="30"/>
      <c r="X165" s="30"/>
      <c r="Y165" s="61"/>
      <c r="Z165" s="61"/>
      <c r="AA165" s="61"/>
      <c r="AB165" s="61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</row>
    <row r="166" spans="1:47" s="167" customFormat="1" ht="18.75">
      <c r="A166" s="541" t="s">
        <v>1821</v>
      </c>
      <c r="B166" s="542"/>
      <c r="C166" s="542"/>
      <c r="D166" s="542"/>
      <c r="E166" s="542"/>
      <c r="F166" s="542"/>
      <c r="G166" s="542"/>
      <c r="H166" s="542"/>
      <c r="I166" s="542"/>
      <c r="J166" s="542"/>
      <c r="K166" s="542"/>
      <c r="L166" s="542"/>
      <c r="M166" s="542"/>
      <c r="N166" s="542"/>
      <c r="O166" s="542"/>
      <c r="P166" s="543"/>
      <c r="Q166" s="185"/>
      <c r="U166" s="169"/>
      <c r="V166" s="256"/>
      <c r="W166" s="168"/>
      <c r="X166" s="168"/>
      <c r="Y166" s="169"/>
      <c r="Z166" s="169"/>
      <c r="AA166" s="169"/>
      <c r="AB166" s="169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</row>
    <row r="167" spans="1:47" s="3" customFormat="1" ht="90" customHeight="1">
      <c r="A167" s="192" t="s">
        <v>1796</v>
      </c>
      <c r="B167" s="351" t="s">
        <v>1972</v>
      </c>
      <c r="C167" s="355" t="s">
        <v>1449</v>
      </c>
      <c r="D167" s="351" t="s">
        <v>1973</v>
      </c>
      <c r="E167" s="203" t="s">
        <v>1905</v>
      </c>
      <c r="F167" s="25" t="s">
        <v>1253</v>
      </c>
      <c r="G167" s="353">
        <v>3.7</v>
      </c>
      <c r="H167" s="353">
        <v>3.7</v>
      </c>
      <c r="I167" s="112">
        <v>0</v>
      </c>
      <c r="J167" s="112">
        <v>0</v>
      </c>
      <c r="K167" s="112">
        <v>0</v>
      </c>
      <c r="L167" s="353">
        <v>3.7</v>
      </c>
      <c r="M167" s="292">
        <v>0</v>
      </c>
      <c r="N167" s="25">
        <v>4</v>
      </c>
      <c r="O167" s="99">
        <v>4</v>
      </c>
      <c r="P167" s="113" t="s">
        <v>77</v>
      </c>
      <c r="Q167" s="78" t="s">
        <v>54</v>
      </c>
      <c r="R167" s="78" t="s">
        <v>49</v>
      </c>
      <c r="S167" s="78" t="s">
        <v>55</v>
      </c>
      <c r="T167" s="80"/>
      <c r="U167" s="351" t="s">
        <v>1844</v>
      </c>
      <c r="V167" s="351" t="s">
        <v>1871</v>
      </c>
      <c r="W167" s="351" t="s">
        <v>1855</v>
      </c>
      <c r="X167" s="352">
        <v>3250</v>
      </c>
      <c r="Y167" s="351" t="s">
        <v>1888</v>
      </c>
      <c r="Z167" s="351" t="s">
        <v>1826</v>
      </c>
      <c r="AA167" s="81"/>
      <c r="AB167" s="81"/>
      <c r="AC167" s="94"/>
      <c r="AD167" s="94"/>
      <c r="AE167" s="94"/>
      <c r="AF167" s="94"/>
      <c r="AG167" s="94">
        <v>37.700000000000003</v>
      </c>
      <c r="AH167" s="94">
        <v>108</v>
      </c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</row>
    <row r="168" spans="1:47" s="3" customFormat="1" ht="109.5" customHeight="1">
      <c r="A168" s="171" t="s">
        <v>1797</v>
      </c>
      <c r="B168" s="351" t="s">
        <v>1970</v>
      </c>
      <c r="C168" s="355" t="s">
        <v>1385</v>
      </c>
      <c r="D168" s="351" t="s">
        <v>1971</v>
      </c>
      <c r="E168" s="203" t="s">
        <v>1906</v>
      </c>
      <c r="F168" s="25" t="s">
        <v>1253</v>
      </c>
      <c r="G168" s="353">
        <v>2.65</v>
      </c>
      <c r="H168" s="353">
        <v>2.65</v>
      </c>
      <c r="I168" s="112">
        <v>0</v>
      </c>
      <c r="J168" s="112">
        <v>0</v>
      </c>
      <c r="K168" s="112">
        <v>0</v>
      </c>
      <c r="L168" s="353">
        <v>2.65</v>
      </c>
      <c r="M168" s="292">
        <v>0</v>
      </c>
      <c r="N168" s="99">
        <v>4</v>
      </c>
      <c r="O168" s="95">
        <v>4</v>
      </c>
      <c r="P168" s="113" t="s">
        <v>24</v>
      </c>
      <c r="Q168" s="78" t="s">
        <v>59</v>
      </c>
      <c r="R168" s="78" t="s">
        <v>49</v>
      </c>
      <c r="S168" s="102" t="s">
        <v>55</v>
      </c>
      <c r="T168" s="80"/>
      <c r="U168" s="351" t="s">
        <v>1845</v>
      </c>
      <c r="V168" s="351" t="s">
        <v>1872</v>
      </c>
      <c r="W168" s="351" t="s">
        <v>1856</v>
      </c>
      <c r="X168" s="352">
        <v>4000</v>
      </c>
      <c r="Y168" s="351" t="s">
        <v>1889</v>
      </c>
      <c r="Z168" s="351" t="s">
        <v>1827</v>
      </c>
      <c r="AA168" s="81"/>
      <c r="AB168" s="81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</row>
    <row r="169" spans="1:47" s="3" customFormat="1" ht="123.75" customHeight="1">
      <c r="A169" s="110" t="s">
        <v>1798</v>
      </c>
      <c r="B169" s="351" t="s">
        <v>1968</v>
      </c>
      <c r="C169" s="355" t="s">
        <v>1448</v>
      </c>
      <c r="D169" s="351" t="s">
        <v>1969</v>
      </c>
      <c r="E169" s="203" t="s">
        <v>1907</v>
      </c>
      <c r="F169" s="25" t="s">
        <v>1253</v>
      </c>
      <c r="G169" s="353">
        <v>5.2</v>
      </c>
      <c r="H169" s="353">
        <v>5.2</v>
      </c>
      <c r="I169" s="112">
        <v>0</v>
      </c>
      <c r="J169" s="112">
        <v>0</v>
      </c>
      <c r="K169" s="112">
        <v>0</v>
      </c>
      <c r="L169" s="353">
        <v>5.2</v>
      </c>
      <c r="M169" s="112">
        <v>0</v>
      </c>
      <c r="N169" s="25">
        <v>4</v>
      </c>
      <c r="O169" s="95">
        <v>4</v>
      </c>
      <c r="P169" s="113"/>
      <c r="Q169" s="78"/>
      <c r="R169" s="78"/>
      <c r="S169" s="102"/>
      <c r="T169" s="80"/>
      <c r="U169" s="351" t="s">
        <v>1846</v>
      </c>
      <c r="V169" s="351" t="s">
        <v>1873</v>
      </c>
      <c r="W169" s="357" t="s">
        <v>1857</v>
      </c>
      <c r="X169" s="352">
        <v>600</v>
      </c>
      <c r="Y169" s="351" t="s">
        <v>1890</v>
      </c>
      <c r="Z169" s="351" t="s">
        <v>1828</v>
      </c>
      <c r="AA169" s="81"/>
      <c r="AB169" s="81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</row>
    <row r="170" spans="1:47" s="3" customFormat="1" ht="95.25" customHeight="1">
      <c r="A170" s="110" t="s">
        <v>1799</v>
      </c>
      <c r="B170" s="351" t="s">
        <v>1966</v>
      </c>
      <c r="C170" s="355" t="s">
        <v>1385</v>
      </c>
      <c r="D170" s="351" t="s">
        <v>1967</v>
      </c>
      <c r="E170" s="352" t="s">
        <v>1908</v>
      </c>
      <c r="F170" s="25" t="s">
        <v>1253</v>
      </c>
      <c r="G170" s="353">
        <v>6.5</v>
      </c>
      <c r="H170" s="353">
        <v>6.5</v>
      </c>
      <c r="I170" s="112">
        <v>0</v>
      </c>
      <c r="J170" s="112">
        <v>0</v>
      </c>
      <c r="K170" s="112">
        <v>0</v>
      </c>
      <c r="L170" s="353">
        <v>6.5</v>
      </c>
      <c r="M170" s="292">
        <v>0</v>
      </c>
      <c r="N170" s="25">
        <v>4</v>
      </c>
      <c r="O170" s="95">
        <v>4</v>
      </c>
      <c r="P170" s="113"/>
      <c r="Q170" s="78"/>
      <c r="R170" s="78"/>
      <c r="S170" s="102"/>
      <c r="T170" s="80"/>
      <c r="U170" s="351" t="s">
        <v>1847</v>
      </c>
      <c r="V170" s="351" t="s">
        <v>1874</v>
      </c>
      <c r="W170" s="351" t="s">
        <v>1858</v>
      </c>
      <c r="X170" s="352">
        <v>3510</v>
      </c>
      <c r="Y170" s="351" t="s">
        <v>1891</v>
      </c>
      <c r="Z170" s="351" t="s">
        <v>1829</v>
      </c>
      <c r="AA170" s="81"/>
      <c r="AB170" s="81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</row>
    <row r="171" spans="1:47" s="3" customFormat="1" ht="95.25" customHeight="1">
      <c r="A171" s="110" t="s">
        <v>1800</v>
      </c>
      <c r="B171" s="351" t="s">
        <v>1964</v>
      </c>
      <c r="C171" s="355" t="s">
        <v>1385</v>
      </c>
      <c r="D171" s="351" t="s">
        <v>1965</v>
      </c>
      <c r="E171" s="352" t="s">
        <v>1909</v>
      </c>
      <c r="F171" s="25" t="s">
        <v>1253</v>
      </c>
      <c r="G171" s="353">
        <v>5.024</v>
      </c>
      <c r="H171" s="353">
        <v>5.024</v>
      </c>
      <c r="I171" s="112">
        <v>0</v>
      </c>
      <c r="J171" s="112">
        <v>0</v>
      </c>
      <c r="K171" s="112">
        <v>0</v>
      </c>
      <c r="L171" s="353">
        <v>5.024</v>
      </c>
      <c r="M171" s="292">
        <v>0</v>
      </c>
      <c r="N171" s="25">
        <v>4</v>
      </c>
      <c r="O171" s="95">
        <v>4</v>
      </c>
      <c r="P171" s="113"/>
      <c r="Q171" s="78"/>
      <c r="R171" s="78"/>
      <c r="S171" s="102"/>
      <c r="T171" s="80"/>
      <c r="U171" s="351" t="s">
        <v>1848</v>
      </c>
      <c r="V171" s="379" t="s">
        <v>1875</v>
      </c>
      <c r="W171" s="380" t="s">
        <v>1859</v>
      </c>
      <c r="X171" s="352">
        <v>7000</v>
      </c>
      <c r="Y171" s="351" t="s">
        <v>1892</v>
      </c>
      <c r="Z171" s="351" t="s">
        <v>1830</v>
      </c>
      <c r="AA171" s="81"/>
      <c r="AB171" s="81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</row>
    <row r="172" spans="1:47" s="3" customFormat="1" ht="95.25" customHeight="1">
      <c r="A172" s="110" t="s">
        <v>1801</v>
      </c>
      <c r="B172" s="351" t="s">
        <v>1962</v>
      </c>
      <c r="C172" s="355" t="s">
        <v>1448</v>
      </c>
      <c r="D172" s="351" t="s">
        <v>1963</v>
      </c>
      <c r="E172" s="352" t="s">
        <v>1910</v>
      </c>
      <c r="F172" s="25" t="s">
        <v>1253</v>
      </c>
      <c r="G172" s="353">
        <v>8</v>
      </c>
      <c r="H172" s="353">
        <v>8</v>
      </c>
      <c r="I172" s="112">
        <v>0</v>
      </c>
      <c r="J172" s="112">
        <v>0</v>
      </c>
      <c r="K172" s="112">
        <v>0</v>
      </c>
      <c r="L172" s="353">
        <v>8</v>
      </c>
      <c r="M172" s="292">
        <v>0</v>
      </c>
      <c r="N172" s="25">
        <v>4</v>
      </c>
      <c r="O172" s="95">
        <v>4</v>
      </c>
      <c r="P172" s="113"/>
      <c r="Q172" s="78"/>
      <c r="R172" s="78"/>
      <c r="S172" s="102"/>
      <c r="T172" s="80"/>
      <c r="U172" s="351" t="s">
        <v>1849</v>
      </c>
      <c r="V172" s="351" t="s">
        <v>1876</v>
      </c>
      <c r="W172" s="351" t="s">
        <v>1860</v>
      </c>
      <c r="X172" s="352">
        <v>3516</v>
      </c>
      <c r="Y172" s="351" t="s">
        <v>1893</v>
      </c>
      <c r="Z172" s="351" t="s">
        <v>1831</v>
      </c>
      <c r="AA172" s="81"/>
      <c r="AB172" s="81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</row>
    <row r="173" spans="1:47" s="3" customFormat="1" ht="95.25" customHeight="1">
      <c r="A173" s="110" t="s">
        <v>1802</v>
      </c>
      <c r="B173" s="351" t="s">
        <v>1962</v>
      </c>
      <c r="C173" s="355" t="s">
        <v>1448</v>
      </c>
      <c r="D173" s="351" t="s">
        <v>1963</v>
      </c>
      <c r="E173" s="11" t="s">
        <v>1911</v>
      </c>
      <c r="F173" s="25" t="s">
        <v>1253</v>
      </c>
      <c r="G173" s="353">
        <v>8.8819999999999997</v>
      </c>
      <c r="H173" s="353">
        <v>8.8819999999999997</v>
      </c>
      <c r="I173" s="112">
        <v>0</v>
      </c>
      <c r="J173" s="112">
        <v>0</v>
      </c>
      <c r="K173" s="112">
        <v>0</v>
      </c>
      <c r="L173" s="353">
        <v>8.8819999999999997</v>
      </c>
      <c r="M173" s="292">
        <v>0</v>
      </c>
      <c r="N173" s="25">
        <v>6</v>
      </c>
      <c r="O173" s="95">
        <v>6</v>
      </c>
      <c r="P173" s="113"/>
      <c r="Q173" s="78"/>
      <c r="R173" s="78"/>
      <c r="S173" s="102"/>
      <c r="T173" s="80"/>
      <c r="U173" s="351" t="s">
        <v>1849</v>
      </c>
      <c r="V173" s="351" t="s">
        <v>1876</v>
      </c>
      <c r="W173" s="351" t="s">
        <v>1860</v>
      </c>
      <c r="X173" s="352">
        <v>3516</v>
      </c>
      <c r="Y173" s="351" t="s">
        <v>1894</v>
      </c>
      <c r="Z173" s="351" t="s">
        <v>1832</v>
      </c>
      <c r="AA173" s="81"/>
      <c r="AB173" s="81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</row>
    <row r="174" spans="1:47" s="3" customFormat="1" ht="95.25" customHeight="1">
      <c r="A174" s="110" t="s">
        <v>1803</v>
      </c>
      <c r="B174" s="351" t="s">
        <v>1960</v>
      </c>
      <c r="C174" s="355" t="s">
        <v>1448</v>
      </c>
      <c r="D174" s="351" t="s">
        <v>1961</v>
      </c>
      <c r="E174" s="352" t="s">
        <v>1912</v>
      </c>
      <c r="F174" s="25" t="s">
        <v>1253</v>
      </c>
      <c r="G174" s="353">
        <v>0.5</v>
      </c>
      <c r="H174" s="353">
        <v>0.5</v>
      </c>
      <c r="I174" s="112">
        <v>0</v>
      </c>
      <c r="J174" s="112">
        <v>0</v>
      </c>
      <c r="K174" s="112">
        <v>0</v>
      </c>
      <c r="L174" s="353">
        <v>0.5</v>
      </c>
      <c r="M174" s="292">
        <v>0</v>
      </c>
      <c r="N174" s="25">
        <v>4</v>
      </c>
      <c r="O174" s="95">
        <v>4</v>
      </c>
      <c r="P174" s="113"/>
      <c r="Q174" s="78"/>
      <c r="R174" s="78"/>
      <c r="S174" s="102"/>
      <c r="T174" s="80"/>
      <c r="U174" s="351" t="s">
        <v>1850</v>
      </c>
      <c r="V174" s="351" t="s">
        <v>1877</v>
      </c>
      <c r="W174" s="351" t="s">
        <v>1861</v>
      </c>
      <c r="X174" s="352">
        <v>998</v>
      </c>
      <c r="Y174" s="354" t="s">
        <v>1895</v>
      </c>
      <c r="Z174" s="351" t="s">
        <v>1833</v>
      </c>
      <c r="AA174" s="81"/>
      <c r="AB174" s="81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</row>
    <row r="175" spans="1:47" s="3" customFormat="1" ht="95.25" customHeight="1">
      <c r="A175" s="110" t="s">
        <v>1804</v>
      </c>
      <c r="B175" s="351" t="s">
        <v>1959</v>
      </c>
      <c r="C175" s="355" t="s">
        <v>1385</v>
      </c>
      <c r="D175" s="351" t="s">
        <v>1958</v>
      </c>
      <c r="E175" s="352" t="s">
        <v>1913</v>
      </c>
      <c r="F175" s="25" t="s">
        <v>1253</v>
      </c>
      <c r="G175" s="353">
        <v>3.5</v>
      </c>
      <c r="H175" s="353">
        <v>3.5</v>
      </c>
      <c r="I175" s="112">
        <v>0</v>
      </c>
      <c r="J175" s="112">
        <v>0</v>
      </c>
      <c r="K175" s="112">
        <v>0</v>
      </c>
      <c r="L175" s="353">
        <v>3.5</v>
      </c>
      <c r="M175" s="292">
        <v>0</v>
      </c>
      <c r="N175" s="25">
        <v>4</v>
      </c>
      <c r="O175" s="95">
        <v>4</v>
      </c>
      <c r="P175" s="113"/>
      <c r="Q175" s="78"/>
      <c r="R175" s="78"/>
      <c r="S175" s="102"/>
      <c r="T175" s="80"/>
      <c r="U175" s="351" t="s">
        <v>1328</v>
      </c>
      <c r="V175" s="351" t="s">
        <v>1878</v>
      </c>
      <c r="W175" s="351" t="s">
        <v>1862</v>
      </c>
      <c r="X175" s="352">
        <v>1740</v>
      </c>
      <c r="Y175" s="351" t="s">
        <v>1896</v>
      </c>
      <c r="Z175" s="351" t="s">
        <v>1834</v>
      </c>
      <c r="AA175" s="81"/>
      <c r="AB175" s="81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</row>
    <row r="176" spans="1:47" s="3" customFormat="1" ht="95.25" customHeight="1">
      <c r="A176" s="110" t="s">
        <v>1805</v>
      </c>
      <c r="B176" s="358" t="s">
        <v>1956</v>
      </c>
      <c r="C176" s="355" t="s">
        <v>1385</v>
      </c>
      <c r="D176" s="358" t="s">
        <v>1957</v>
      </c>
      <c r="E176" s="352" t="s">
        <v>1914</v>
      </c>
      <c r="F176" s="25" t="s">
        <v>1253</v>
      </c>
      <c r="G176" s="353">
        <v>5</v>
      </c>
      <c r="H176" s="353">
        <v>5</v>
      </c>
      <c r="I176" s="112">
        <v>0</v>
      </c>
      <c r="J176" s="112">
        <v>0</v>
      </c>
      <c r="K176" s="112">
        <v>0</v>
      </c>
      <c r="L176" s="353">
        <v>5</v>
      </c>
      <c r="M176" s="292">
        <v>0</v>
      </c>
      <c r="N176" s="25">
        <v>5</v>
      </c>
      <c r="O176" s="25">
        <v>5</v>
      </c>
      <c r="P176" s="113"/>
      <c r="Q176" s="78"/>
      <c r="R176" s="78"/>
      <c r="S176" s="102"/>
      <c r="T176" s="80"/>
      <c r="U176" s="351" t="s">
        <v>1324</v>
      </c>
      <c r="V176" s="351" t="s">
        <v>1879</v>
      </c>
      <c r="W176" s="351" t="s">
        <v>1863</v>
      </c>
      <c r="X176" s="352">
        <v>496</v>
      </c>
      <c r="Y176" s="351" t="s">
        <v>1897</v>
      </c>
      <c r="Z176" s="351" t="s">
        <v>1835</v>
      </c>
      <c r="AA176" s="81"/>
      <c r="AB176" s="81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</row>
    <row r="177" spans="1:47" s="3" customFormat="1" ht="130.5" customHeight="1">
      <c r="A177" s="110" t="s">
        <v>1806</v>
      </c>
      <c r="B177" s="351" t="s">
        <v>1954</v>
      </c>
      <c r="C177" s="355" t="s">
        <v>1448</v>
      </c>
      <c r="D177" s="351" t="s">
        <v>1955</v>
      </c>
      <c r="E177" s="352" t="s">
        <v>1915</v>
      </c>
      <c r="F177" s="25" t="s">
        <v>1253</v>
      </c>
      <c r="G177" s="353">
        <v>2</v>
      </c>
      <c r="H177" s="353">
        <v>2</v>
      </c>
      <c r="I177" s="112">
        <v>0</v>
      </c>
      <c r="J177" s="112">
        <v>0</v>
      </c>
      <c r="K177" s="112">
        <v>0</v>
      </c>
      <c r="L177" s="353">
        <v>2</v>
      </c>
      <c r="M177" s="292">
        <v>0</v>
      </c>
      <c r="N177" s="25">
        <v>4</v>
      </c>
      <c r="O177" s="25">
        <v>4</v>
      </c>
      <c r="P177" s="113"/>
      <c r="Q177" s="78"/>
      <c r="R177" s="78"/>
      <c r="S177" s="102"/>
      <c r="T177" s="80"/>
      <c r="U177" s="351"/>
      <c r="V177" s="351" t="s">
        <v>1880</v>
      </c>
      <c r="W177" s="351" t="s">
        <v>1864</v>
      </c>
      <c r="X177" s="352">
        <v>300</v>
      </c>
      <c r="Y177" s="351" t="s">
        <v>1825</v>
      </c>
      <c r="Z177" s="351" t="s">
        <v>1836</v>
      </c>
      <c r="AA177" s="81"/>
      <c r="AB177" s="81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</row>
    <row r="178" spans="1:47" s="3" customFormat="1" ht="95.25" customHeight="1">
      <c r="A178" s="110" t="s">
        <v>1807</v>
      </c>
      <c r="B178" s="351" t="s">
        <v>1952</v>
      </c>
      <c r="C178" s="355" t="s">
        <v>1385</v>
      </c>
      <c r="D178" s="351" t="s">
        <v>1953</v>
      </c>
      <c r="E178" s="352" t="s">
        <v>1916</v>
      </c>
      <c r="F178" s="25" t="s">
        <v>1253</v>
      </c>
      <c r="G178" s="353">
        <v>10</v>
      </c>
      <c r="H178" s="353">
        <v>10</v>
      </c>
      <c r="I178" s="112">
        <v>0</v>
      </c>
      <c r="J178" s="112">
        <v>0</v>
      </c>
      <c r="K178" s="112">
        <v>0</v>
      </c>
      <c r="L178" s="353">
        <v>10</v>
      </c>
      <c r="M178" s="292">
        <v>0</v>
      </c>
      <c r="N178" s="25">
        <v>5</v>
      </c>
      <c r="O178" s="25">
        <v>5</v>
      </c>
      <c r="P178" s="113"/>
      <c r="Q178" s="78"/>
      <c r="R178" s="78"/>
      <c r="S178" s="102"/>
      <c r="T178" s="80"/>
      <c r="U178" s="351" t="s">
        <v>1324</v>
      </c>
      <c r="V178" s="351" t="s">
        <v>1881</v>
      </c>
      <c r="W178" s="351" t="s">
        <v>1865</v>
      </c>
      <c r="X178" s="352">
        <v>2100</v>
      </c>
      <c r="Y178" s="351" t="s">
        <v>1898</v>
      </c>
      <c r="Z178" s="351" t="s">
        <v>1837</v>
      </c>
      <c r="AA178" s="81"/>
      <c r="AB178" s="81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</row>
    <row r="179" spans="1:47" s="3" customFormat="1" ht="106.5" customHeight="1">
      <c r="A179" s="110" t="s">
        <v>1808</v>
      </c>
      <c r="B179" s="351" t="s">
        <v>1951</v>
      </c>
      <c r="C179" s="355" t="s">
        <v>1385</v>
      </c>
      <c r="D179" s="351" t="s">
        <v>1950</v>
      </c>
      <c r="E179" s="239" t="s">
        <v>1917</v>
      </c>
      <c r="F179" s="25" t="s">
        <v>1253</v>
      </c>
      <c r="G179" s="353">
        <v>4</v>
      </c>
      <c r="H179" s="353">
        <v>4</v>
      </c>
      <c r="I179" s="112">
        <v>0</v>
      </c>
      <c r="J179" s="112">
        <v>0</v>
      </c>
      <c r="K179" s="112">
        <v>0</v>
      </c>
      <c r="L179" s="353">
        <v>4</v>
      </c>
      <c r="M179" s="292">
        <v>0</v>
      </c>
      <c r="N179" s="99">
        <v>5</v>
      </c>
      <c r="O179" s="95">
        <v>5</v>
      </c>
      <c r="P179" s="113" t="s">
        <v>43</v>
      </c>
      <c r="Q179" s="78" t="s">
        <v>50</v>
      </c>
      <c r="R179" s="78" t="s">
        <v>49</v>
      </c>
      <c r="S179" s="78" t="s">
        <v>53</v>
      </c>
      <c r="T179" s="80"/>
      <c r="U179" s="351" t="s">
        <v>1851</v>
      </c>
      <c r="V179" s="351" t="s">
        <v>1882</v>
      </c>
      <c r="W179" s="351" t="s">
        <v>1866</v>
      </c>
      <c r="X179" s="352">
        <v>8800</v>
      </c>
      <c r="Y179" s="351" t="s">
        <v>1899</v>
      </c>
      <c r="Z179" s="351" t="s">
        <v>1838</v>
      </c>
      <c r="AA179" s="81"/>
      <c r="AB179" s="81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</row>
    <row r="180" spans="1:47" s="3" customFormat="1" ht="86.25" customHeight="1">
      <c r="A180" s="110" t="s">
        <v>1809</v>
      </c>
      <c r="B180" s="351" t="s">
        <v>1949</v>
      </c>
      <c r="C180" s="355" t="s">
        <v>1385</v>
      </c>
      <c r="D180" s="351" t="s">
        <v>1950</v>
      </c>
      <c r="E180" s="131" t="s">
        <v>1918</v>
      </c>
      <c r="F180" s="25" t="s">
        <v>1253</v>
      </c>
      <c r="G180" s="353">
        <v>7</v>
      </c>
      <c r="H180" s="353">
        <v>7</v>
      </c>
      <c r="I180" s="112">
        <v>0</v>
      </c>
      <c r="J180" s="112">
        <v>0</v>
      </c>
      <c r="K180" s="101">
        <v>0</v>
      </c>
      <c r="L180" s="353">
        <v>7</v>
      </c>
      <c r="M180" s="292">
        <v>0</v>
      </c>
      <c r="N180" s="99">
        <v>10</v>
      </c>
      <c r="O180" s="99">
        <v>10</v>
      </c>
      <c r="P180" s="113"/>
      <c r="Q180" s="78"/>
      <c r="R180" s="78"/>
      <c r="S180" s="78"/>
      <c r="T180" s="80"/>
      <c r="U180" s="351" t="s">
        <v>1851</v>
      </c>
      <c r="V180" s="351" t="s">
        <v>1883</v>
      </c>
      <c r="W180" s="351" t="s">
        <v>1866</v>
      </c>
      <c r="X180" s="352">
        <v>8800</v>
      </c>
      <c r="Y180" s="351" t="s">
        <v>1900</v>
      </c>
      <c r="Z180" s="351" t="s">
        <v>1839</v>
      </c>
      <c r="AA180" s="81"/>
      <c r="AB180" s="81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</row>
    <row r="181" spans="1:47" s="3" customFormat="1" ht="106.5" customHeight="1">
      <c r="A181" s="110" t="s">
        <v>1810</v>
      </c>
      <c r="B181" s="351" t="s">
        <v>1947</v>
      </c>
      <c r="C181" s="355" t="s">
        <v>1385</v>
      </c>
      <c r="D181" s="351" t="s">
        <v>1948</v>
      </c>
      <c r="E181" s="336" t="s">
        <v>1919</v>
      </c>
      <c r="F181" s="25" t="s">
        <v>1253</v>
      </c>
      <c r="G181" s="353">
        <v>9</v>
      </c>
      <c r="H181" s="353">
        <v>9</v>
      </c>
      <c r="I181" s="112">
        <v>0</v>
      </c>
      <c r="J181" s="112">
        <v>0</v>
      </c>
      <c r="K181" s="101">
        <v>0</v>
      </c>
      <c r="L181" s="353">
        <v>9</v>
      </c>
      <c r="M181" s="292">
        <v>0</v>
      </c>
      <c r="N181" s="99">
        <v>4</v>
      </c>
      <c r="O181" s="99">
        <v>4</v>
      </c>
      <c r="P181" s="113"/>
      <c r="Q181" s="78"/>
      <c r="R181" s="78"/>
      <c r="S181" s="78"/>
      <c r="T181" s="80"/>
      <c r="U181" s="351" t="s">
        <v>1852</v>
      </c>
      <c r="V181" s="357" t="s">
        <v>1884</v>
      </c>
      <c r="W181" s="357" t="s">
        <v>1867</v>
      </c>
      <c r="X181" s="352">
        <v>133</v>
      </c>
      <c r="Y181" s="351" t="s">
        <v>1901</v>
      </c>
      <c r="Z181" s="351" t="s">
        <v>1840</v>
      </c>
      <c r="AA181" s="81"/>
      <c r="AB181" s="81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</row>
    <row r="182" spans="1:47" s="3" customFormat="1" ht="106.5" customHeight="1">
      <c r="A182" s="110" t="s">
        <v>1811</v>
      </c>
      <c r="B182" s="351" t="s">
        <v>1945</v>
      </c>
      <c r="C182" s="355" t="s">
        <v>1448</v>
      </c>
      <c r="D182" s="351" t="s">
        <v>1946</v>
      </c>
      <c r="E182" s="336" t="s">
        <v>1920</v>
      </c>
      <c r="F182" s="25" t="s">
        <v>1253</v>
      </c>
      <c r="G182" s="353">
        <v>3</v>
      </c>
      <c r="H182" s="353">
        <v>3</v>
      </c>
      <c r="I182" s="112">
        <v>0</v>
      </c>
      <c r="J182" s="112">
        <v>0</v>
      </c>
      <c r="K182" s="101">
        <v>0</v>
      </c>
      <c r="L182" s="353">
        <v>3</v>
      </c>
      <c r="M182" s="292">
        <v>0</v>
      </c>
      <c r="N182" s="99">
        <v>4</v>
      </c>
      <c r="O182" s="95">
        <v>4</v>
      </c>
      <c r="P182" s="113"/>
      <c r="Q182" s="78"/>
      <c r="R182" s="78"/>
      <c r="S182" s="78"/>
      <c r="T182" s="80"/>
      <c r="U182" s="351" t="s">
        <v>1853</v>
      </c>
      <c r="V182" s="351" t="s">
        <v>1885</v>
      </c>
      <c r="W182" s="351" t="s">
        <v>1868</v>
      </c>
      <c r="X182" s="352">
        <v>700</v>
      </c>
      <c r="Y182" s="351" t="s">
        <v>1902</v>
      </c>
      <c r="Z182" s="351" t="s">
        <v>1841</v>
      </c>
      <c r="AA182" s="81"/>
      <c r="AB182" s="81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</row>
    <row r="183" spans="1:47" s="3" customFormat="1" ht="106.5" customHeight="1">
      <c r="A183" s="110" t="s">
        <v>1812</v>
      </c>
      <c r="B183" s="351" t="s">
        <v>1943</v>
      </c>
      <c r="C183" s="355" t="s">
        <v>1385</v>
      </c>
      <c r="D183" s="351" t="s">
        <v>1944</v>
      </c>
      <c r="E183" s="336" t="s">
        <v>1921</v>
      </c>
      <c r="F183" s="25" t="s">
        <v>1253</v>
      </c>
      <c r="G183" s="353">
        <v>3</v>
      </c>
      <c r="H183" s="353">
        <v>3</v>
      </c>
      <c r="I183" s="112">
        <v>0</v>
      </c>
      <c r="J183" s="112">
        <v>0</v>
      </c>
      <c r="K183" s="101">
        <v>0</v>
      </c>
      <c r="L183" s="353">
        <v>3</v>
      </c>
      <c r="M183" s="292">
        <v>0</v>
      </c>
      <c r="N183" s="99">
        <v>4</v>
      </c>
      <c r="O183" s="95">
        <v>4</v>
      </c>
      <c r="P183" s="113"/>
      <c r="Q183" s="78"/>
      <c r="R183" s="78"/>
      <c r="S183" s="78"/>
      <c r="T183" s="80"/>
      <c r="U183" s="351" t="s">
        <v>1854</v>
      </c>
      <c r="V183" s="351" t="s">
        <v>1886</v>
      </c>
      <c r="W183" s="351" t="s">
        <v>1869</v>
      </c>
      <c r="X183" s="352">
        <v>2160</v>
      </c>
      <c r="Y183" s="351" t="s">
        <v>1903</v>
      </c>
      <c r="Z183" s="351" t="s">
        <v>1842</v>
      </c>
      <c r="AA183" s="81"/>
      <c r="AB183" s="81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</row>
    <row r="184" spans="1:47" s="3" customFormat="1" ht="107.25" customHeight="1">
      <c r="A184" s="110" t="s">
        <v>1813</v>
      </c>
      <c r="B184" s="351" t="s">
        <v>1941</v>
      </c>
      <c r="C184" s="355" t="s">
        <v>1385</v>
      </c>
      <c r="D184" s="351" t="s">
        <v>1942</v>
      </c>
      <c r="E184" s="336" t="s">
        <v>1922</v>
      </c>
      <c r="F184" s="25" t="s">
        <v>1253</v>
      </c>
      <c r="G184" s="353">
        <v>194.66200000000001</v>
      </c>
      <c r="H184" s="353">
        <v>194.66200000000001</v>
      </c>
      <c r="I184" s="112">
        <v>0</v>
      </c>
      <c r="J184" s="112">
        <v>0</v>
      </c>
      <c r="K184" s="101">
        <v>0</v>
      </c>
      <c r="L184" s="353">
        <v>194.66200000000001</v>
      </c>
      <c r="M184" s="292">
        <v>0</v>
      </c>
      <c r="N184" s="99">
        <v>8</v>
      </c>
      <c r="O184" s="95">
        <v>8</v>
      </c>
      <c r="P184" s="113"/>
      <c r="Q184" s="78"/>
      <c r="R184" s="78"/>
      <c r="S184" s="78"/>
      <c r="T184" s="80"/>
      <c r="U184" s="351" t="s">
        <v>1331</v>
      </c>
      <c r="V184" s="351" t="s">
        <v>1887</v>
      </c>
      <c r="W184" s="351" t="s">
        <v>1870</v>
      </c>
      <c r="X184" s="352">
        <v>1111.8800000000001</v>
      </c>
      <c r="Y184" s="351" t="s">
        <v>1904</v>
      </c>
      <c r="Z184" s="351" t="s">
        <v>1843</v>
      </c>
      <c r="AA184" s="81"/>
      <c r="AB184" s="81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</row>
    <row r="185" spans="1:47" s="3" customFormat="1" ht="107.25" customHeight="1">
      <c r="A185" s="110" t="s">
        <v>1814</v>
      </c>
      <c r="B185" s="41" t="s">
        <v>567</v>
      </c>
      <c r="C185" s="355" t="s">
        <v>1448</v>
      </c>
      <c r="D185" s="41" t="s">
        <v>591</v>
      </c>
      <c r="E185" s="42" t="s">
        <v>722</v>
      </c>
      <c r="F185" s="25" t="s">
        <v>1253</v>
      </c>
      <c r="G185" s="101">
        <v>4</v>
      </c>
      <c r="H185" s="101">
        <v>4</v>
      </c>
      <c r="I185" s="112">
        <v>0</v>
      </c>
      <c r="J185" s="112">
        <v>0</v>
      </c>
      <c r="K185" s="101">
        <v>0</v>
      </c>
      <c r="L185" s="101">
        <v>4</v>
      </c>
      <c r="M185" s="292">
        <v>0</v>
      </c>
      <c r="N185" s="99">
        <v>10</v>
      </c>
      <c r="O185" s="99">
        <v>10</v>
      </c>
      <c r="P185" s="113"/>
      <c r="Q185" s="78"/>
      <c r="R185" s="78"/>
      <c r="S185" s="78"/>
      <c r="T185" s="80"/>
      <c r="U185" s="81"/>
      <c r="V185" s="41" t="s">
        <v>539</v>
      </c>
      <c r="W185" s="41" t="s">
        <v>510</v>
      </c>
      <c r="X185" s="42">
        <v>306</v>
      </c>
      <c r="Y185" s="41" t="s">
        <v>484</v>
      </c>
      <c r="Z185" s="12"/>
      <c r="AA185" s="81"/>
      <c r="AB185" s="81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</row>
    <row r="186" spans="1:47" s="3" customFormat="1" ht="107.25" customHeight="1">
      <c r="A186" s="110" t="s">
        <v>1815</v>
      </c>
      <c r="B186" s="41" t="s">
        <v>570</v>
      </c>
      <c r="C186" s="334" t="s">
        <v>1448</v>
      </c>
      <c r="D186" s="41" t="s">
        <v>594</v>
      </c>
      <c r="E186" s="42" t="s">
        <v>712</v>
      </c>
      <c r="F186" s="25" t="s">
        <v>1253</v>
      </c>
      <c r="G186" s="101">
        <v>3</v>
      </c>
      <c r="H186" s="101">
        <v>3</v>
      </c>
      <c r="I186" s="112">
        <v>0</v>
      </c>
      <c r="J186" s="112">
        <v>0</v>
      </c>
      <c r="K186" s="101">
        <v>0</v>
      </c>
      <c r="L186" s="101">
        <v>3</v>
      </c>
      <c r="M186" s="292">
        <v>0</v>
      </c>
      <c r="N186" s="99">
        <v>3</v>
      </c>
      <c r="O186" s="99">
        <v>3</v>
      </c>
      <c r="P186" s="113"/>
      <c r="Q186" s="78"/>
      <c r="R186" s="78"/>
      <c r="S186" s="78"/>
      <c r="T186" s="80"/>
      <c r="U186" s="81"/>
      <c r="V186" s="41" t="s">
        <v>543</v>
      </c>
      <c r="W186" s="41" t="s">
        <v>514</v>
      </c>
      <c r="X186" s="42">
        <v>510</v>
      </c>
      <c r="Y186" s="41" t="s">
        <v>487</v>
      </c>
      <c r="Z186" s="12"/>
      <c r="AA186" s="81"/>
      <c r="AB186" s="81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</row>
    <row r="187" spans="1:47" s="3" customFormat="1" ht="107.25" customHeight="1">
      <c r="A187" s="110" t="s">
        <v>1816</v>
      </c>
      <c r="B187" s="41" t="s">
        <v>571</v>
      </c>
      <c r="C187" s="334" t="s">
        <v>1448</v>
      </c>
      <c r="D187" s="41" t="s">
        <v>596</v>
      </c>
      <c r="E187" s="42" t="s">
        <v>710</v>
      </c>
      <c r="F187" s="25" t="s">
        <v>1253</v>
      </c>
      <c r="G187" s="101">
        <v>3</v>
      </c>
      <c r="H187" s="101">
        <v>3</v>
      </c>
      <c r="I187" s="112">
        <v>0</v>
      </c>
      <c r="J187" s="112">
        <v>0</v>
      </c>
      <c r="K187" s="101">
        <v>0</v>
      </c>
      <c r="L187" s="101">
        <v>3</v>
      </c>
      <c r="M187" s="292">
        <v>0</v>
      </c>
      <c r="N187" s="99">
        <v>3</v>
      </c>
      <c r="O187" s="99">
        <v>3</v>
      </c>
      <c r="P187" s="113"/>
      <c r="Q187" s="78"/>
      <c r="R187" s="78"/>
      <c r="S187" s="78"/>
      <c r="T187" s="80"/>
      <c r="U187" s="81"/>
      <c r="V187" s="41" t="s">
        <v>545</v>
      </c>
      <c r="W187" s="41" t="s">
        <v>516</v>
      </c>
      <c r="X187" s="42">
        <v>887</v>
      </c>
      <c r="Y187" s="41" t="s">
        <v>489</v>
      </c>
      <c r="Z187" s="12"/>
      <c r="AA187" s="81"/>
      <c r="AB187" s="81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</row>
    <row r="188" spans="1:47" s="3" customFormat="1" ht="107.25" customHeight="1">
      <c r="A188" s="110" t="s">
        <v>1817</v>
      </c>
      <c r="B188" s="41" t="s">
        <v>572</v>
      </c>
      <c r="C188" s="355" t="s">
        <v>1448</v>
      </c>
      <c r="D188" s="41" t="s">
        <v>597</v>
      </c>
      <c r="E188" s="42" t="s">
        <v>318</v>
      </c>
      <c r="F188" s="25" t="s">
        <v>1253</v>
      </c>
      <c r="G188" s="101">
        <v>3</v>
      </c>
      <c r="H188" s="101">
        <v>3</v>
      </c>
      <c r="I188" s="112">
        <v>0</v>
      </c>
      <c r="J188" s="112">
        <v>0</v>
      </c>
      <c r="K188" s="101">
        <v>0</v>
      </c>
      <c r="L188" s="101">
        <v>3</v>
      </c>
      <c r="M188" s="292">
        <v>0</v>
      </c>
      <c r="N188" s="99">
        <v>3</v>
      </c>
      <c r="O188" s="99">
        <v>3</v>
      </c>
      <c r="P188" s="113"/>
      <c r="Q188" s="78"/>
      <c r="R188" s="78"/>
      <c r="S188" s="78"/>
      <c r="T188" s="80"/>
      <c r="U188" s="81"/>
      <c r="V188" s="41" t="s">
        <v>546</v>
      </c>
      <c r="W188" s="41" t="s">
        <v>517</v>
      </c>
      <c r="X188" s="42">
        <v>1940</v>
      </c>
      <c r="Y188" s="41" t="s">
        <v>490</v>
      </c>
      <c r="Z188" s="12"/>
      <c r="AA188" s="81"/>
      <c r="AB188" s="81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</row>
    <row r="189" spans="1:47" s="3" customFormat="1" ht="107.25" customHeight="1">
      <c r="A189" s="110" t="s">
        <v>1818</v>
      </c>
      <c r="B189" s="41" t="s">
        <v>573</v>
      </c>
      <c r="C189" s="355" t="s">
        <v>1448</v>
      </c>
      <c r="D189" s="41" t="s">
        <v>598</v>
      </c>
      <c r="E189" s="42" t="s">
        <v>709</v>
      </c>
      <c r="F189" s="25" t="s">
        <v>1253</v>
      </c>
      <c r="G189" s="101">
        <v>5</v>
      </c>
      <c r="H189" s="101">
        <v>5</v>
      </c>
      <c r="I189" s="112">
        <v>0</v>
      </c>
      <c r="J189" s="112">
        <v>0</v>
      </c>
      <c r="K189" s="101">
        <v>0</v>
      </c>
      <c r="L189" s="101">
        <v>5</v>
      </c>
      <c r="M189" s="292">
        <v>0</v>
      </c>
      <c r="N189" s="99">
        <v>7</v>
      </c>
      <c r="O189" s="99">
        <v>7</v>
      </c>
      <c r="P189" s="113"/>
      <c r="Q189" s="78"/>
      <c r="R189" s="78"/>
      <c r="S189" s="78"/>
      <c r="T189" s="80"/>
      <c r="U189" s="81"/>
      <c r="V189" s="41" t="s">
        <v>547</v>
      </c>
      <c r="W189" s="41" t="s">
        <v>518</v>
      </c>
      <c r="X189" s="42">
        <v>600</v>
      </c>
      <c r="Y189" s="41" t="s">
        <v>491</v>
      </c>
      <c r="Z189" s="12"/>
      <c r="AA189" s="81"/>
      <c r="AB189" s="81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</row>
    <row r="190" spans="1:47" s="3" customFormat="1" ht="107.25" customHeight="1">
      <c r="A190" s="110" t="s">
        <v>1819</v>
      </c>
      <c r="B190" s="41" t="s">
        <v>584</v>
      </c>
      <c r="C190" s="334" t="s">
        <v>1448</v>
      </c>
      <c r="D190" s="41" t="s">
        <v>610</v>
      </c>
      <c r="E190" s="42" t="s">
        <v>699</v>
      </c>
      <c r="F190" s="25" t="s">
        <v>1253</v>
      </c>
      <c r="G190" s="101">
        <v>6</v>
      </c>
      <c r="H190" s="101">
        <v>6</v>
      </c>
      <c r="I190" s="112">
        <v>0</v>
      </c>
      <c r="J190" s="112">
        <v>0</v>
      </c>
      <c r="K190" s="101">
        <v>0</v>
      </c>
      <c r="L190" s="101">
        <v>6</v>
      </c>
      <c r="M190" s="292">
        <v>0</v>
      </c>
      <c r="N190" s="99">
        <v>8</v>
      </c>
      <c r="O190" s="99">
        <v>8</v>
      </c>
      <c r="P190" s="113"/>
      <c r="Q190" s="78"/>
      <c r="R190" s="78"/>
      <c r="S190" s="78"/>
      <c r="T190" s="80"/>
      <c r="U190" s="81"/>
      <c r="V190" s="41" t="s">
        <v>560</v>
      </c>
      <c r="W190" s="41" t="s">
        <v>531</v>
      </c>
      <c r="X190" s="42">
        <v>270</v>
      </c>
      <c r="Y190" s="41" t="s">
        <v>502</v>
      </c>
      <c r="Z190" s="12"/>
      <c r="AA190" s="81"/>
      <c r="AB190" s="81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</row>
    <row r="191" spans="1:47" s="570" customFormat="1" ht="107.25" customHeight="1">
      <c r="A191" s="110" t="s">
        <v>2307</v>
      </c>
      <c r="B191" s="75" t="s">
        <v>218</v>
      </c>
      <c r="C191" s="334" t="s">
        <v>1448</v>
      </c>
      <c r="D191" s="25" t="s">
        <v>1193</v>
      </c>
      <c r="E191" s="131" t="s">
        <v>29</v>
      </c>
      <c r="F191" s="25" t="s">
        <v>1253</v>
      </c>
      <c r="G191" s="54">
        <v>30</v>
      </c>
      <c r="H191" s="54">
        <v>30</v>
      </c>
      <c r="I191" s="112">
        <v>0</v>
      </c>
      <c r="J191" s="112">
        <v>0</v>
      </c>
      <c r="K191" s="112">
        <v>0</v>
      </c>
      <c r="L191" s="54">
        <v>30</v>
      </c>
      <c r="M191" s="292">
        <v>0</v>
      </c>
      <c r="N191" s="25">
        <v>28</v>
      </c>
      <c r="O191" s="25">
        <v>28</v>
      </c>
      <c r="P191" s="113"/>
      <c r="Q191" s="78"/>
      <c r="R191" s="78"/>
      <c r="S191" s="102"/>
      <c r="T191" s="80"/>
      <c r="U191" s="81"/>
      <c r="V191" s="250"/>
      <c r="W191" s="79"/>
      <c r="X191" s="79"/>
      <c r="Y191" s="81"/>
      <c r="Z191" s="81"/>
      <c r="AA191" s="81"/>
      <c r="AB191" s="81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</row>
    <row r="192" spans="1:47" s="570" customFormat="1" ht="107.25" customHeight="1">
      <c r="A192" s="110" t="s">
        <v>2308</v>
      </c>
      <c r="B192" s="41" t="s">
        <v>355</v>
      </c>
      <c r="C192" s="334" t="s">
        <v>1448</v>
      </c>
      <c r="D192" s="41" t="s">
        <v>1216</v>
      </c>
      <c r="E192" s="336" t="s">
        <v>384</v>
      </c>
      <c r="F192" s="25" t="s">
        <v>1253</v>
      </c>
      <c r="G192" s="49">
        <v>4</v>
      </c>
      <c r="H192" s="49">
        <v>4</v>
      </c>
      <c r="I192" s="112">
        <v>0</v>
      </c>
      <c r="J192" s="112">
        <v>0</v>
      </c>
      <c r="K192" s="101">
        <v>0</v>
      </c>
      <c r="L192" s="101">
        <v>4</v>
      </c>
      <c r="M192" s="292">
        <v>0</v>
      </c>
      <c r="N192" s="99">
        <v>5</v>
      </c>
      <c r="O192" s="99">
        <v>5</v>
      </c>
      <c r="P192" s="113"/>
      <c r="Q192" s="78"/>
      <c r="R192" s="78"/>
      <c r="S192" s="78"/>
      <c r="T192" s="80"/>
      <c r="U192" s="81"/>
      <c r="V192" s="41" t="s">
        <v>358</v>
      </c>
      <c r="W192" s="41" t="s">
        <v>357</v>
      </c>
      <c r="X192" s="42">
        <v>1000</v>
      </c>
      <c r="Y192" s="41" t="s">
        <v>356</v>
      </c>
      <c r="Z192" s="12"/>
      <c r="AA192" s="81"/>
      <c r="AB192" s="81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</row>
    <row r="193" spans="1:47" s="570" customFormat="1" ht="107.25" customHeight="1">
      <c r="A193" s="110" t="s">
        <v>2309</v>
      </c>
      <c r="B193" s="38" t="s">
        <v>407</v>
      </c>
      <c r="C193" s="572" t="s">
        <v>2317</v>
      </c>
      <c r="D193" s="38" t="s">
        <v>1167</v>
      </c>
      <c r="E193" s="40" t="s">
        <v>412</v>
      </c>
      <c r="F193" s="25" t="s">
        <v>1253</v>
      </c>
      <c r="G193" s="101">
        <v>15</v>
      </c>
      <c r="H193" s="101">
        <v>15</v>
      </c>
      <c r="I193" s="112">
        <v>0</v>
      </c>
      <c r="J193" s="112">
        <v>0</v>
      </c>
      <c r="K193" s="101">
        <v>0</v>
      </c>
      <c r="L193" s="101">
        <v>15</v>
      </c>
      <c r="M193" s="389">
        <v>0</v>
      </c>
      <c r="N193" s="99">
        <v>7</v>
      </c>
      <c r="O193" s="99">
        <v>7</v>
      </c>
      <c r="P193" s="113"/>
      <c r="Q193" s="78"/>
      <c r="R193" s="78"/>
      <c r="S193" s="78"/>
      <c r="T193" s="80"/>
      <c r="U193" s="81"/>
      <c r="V193" s="38" t="s">
        <v>415</v>
      </c>
      <c r="W193" s="291" t="s">
        <v>414</v>
      </c>
      <c r="X193" s="40">
        <v>13866</v>
      </c>
      <c r="Y193" s="39" t="s">
        <v>410</v>
      </c>
      <c r="Z193" s="9"/>
      <c r="AA193" s="81"/>
      <c r="AB193" s="81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</row>
    <row r="194" spans="1:47" s="570" customFormat="1" ht="107.25" customHeight="1">
      <c r="A194" s="110" t="s">
        <v>2310</v>
      </c>
      <c r="B194" s="41" t="s">
        <v>467</v>
      </c>
      <c r="C194" s="334" t="s">
        <v>1448</v>
      </c>
      <c r="D194" s="41" t="s">
        <v>2304</v>
      </c>
      <c r="E194" s="42" t="s">
        <v>697</v>
      </c>
      <c r="F194" s="25" t="s">
        <v>1253</v>
      </c>
      <c r="G194" s="101">
        <v>5</v>
      </c>
      <c r="H194" s="101">
        <v>5</v>
      </c>
      <c r="I194" s="112">
        <v>0</v>
      </c>
      <c r="J194" s="112">
        <v>0</v>
      </c>
      <c r="K194" s="101">
        <v>0</v>
      </c>
      <c r="L194" s="101">
        <v>5</v>
      </c>
      <c r="M194" s="292">
        <v>0</v>
      </c>
      <c r="N194" s="99">
        <v>3</v>
      </c>
      <c r="O194" s="99">
        <v>3</v>
      </c>
      <c r="P194" s="113"/>
      <c r="Q194" s="78"/>
      <c r="R194" s="78"/>
      <c r="S194" s="78"/>
      <c r="T194" s="80"/>
      <c r="U194" s="81"/>
      <c r="V194" s="41" t="s">
        <v>478</v>
      </c>
      <c r="W194" s="41" t="s">
        <v>475</v>
      </c>
      <c r="X194" s="42">
        <v>469</v>
      </c>
      <c r="Y194" s="41" t="s">
        <v>472</v>
      </c>
      <c r="Z194" s="12"/>
      <c r="AA194" s="81"/>
      <c r="AB194" s="81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</row>
    <row r="195" spans="1:47" s="570" customFormat="1" ht="107.25" customHeight="1">
      <c r="A195" s="111" t="s">
        <v>2311</v>
      </c>
      <c r="B195" s="157" t="s">
        <v>1096</v>
      </c>
      <c r="C195" s="334" t="s">
        <v>2317</v>
      </c>
      <c r="D195" s="157" t="s">
        <v>2305</v>
      </c>
      <c r="E195" s="222" t="s">
        <v>1099</v>
      </c>
      <c r="F195" s="25" t="s">
        <v>1253</v>
      </c>
      <c r="G195" s="101">
        <v>0.9</v>
      </c>
      <c r="H195" s="101">
        <v>0.9</v>
      </c>
      <c r="I195" s="112">
        <v>0</v>
      </c>
      <c r="J195" s="112">
        <v>0</v>
      </c>
      <c r="K195" s="112">
        <v>0</v>
      </c>
      <c r="L195" s="101">
        <v>0.9</v>
      </c>
      <c r="M195" s="292">
        <v>0</v>
      </c>
      <c r="N195" s="99">
        <v>3</v>
      </c>
      <c r="O195" s="99">
        <v>3</v>
      </c>
      <c r="P195" s="113"/>
      <c r="Q195" s="78"/>
      <c r="R195" s="78"/>
      <c r="S195" s="140"/>
      <c r="T195" s="80"/>
      <c r="U195" s="81"/>
      <c r="V195" s="157" t="s">
        <v>1103</v>
      </c>
      <c r="W195" s="157" t="s">
        <v>1101</v>
      </c>
      <c r="X195" s="174">
        <v>130</v>
      </c>
      <c r="Y195" s="157" t="s">
        <v>1098</v>
      </c>
      <c r="Z195" s="81"/>
      <c r="AA195" s="81"/>
      <c r="AB195" s="81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</row>
    <row r="196" spans="1:47" s="570" customFormat="1" ht="107.25" customHeight="1">
      <c r="A196" s="111" t="s">
        <v>2312</v>
      </c>
      <c r="B196" s="56" t="s">
        <v>1495</v>
      </c>
      <c r="C196" s="334" t="s">
        <v>1385</v>
      </c>
      <c r="D196" s="157" t="s">
        <v>1506</v>
      </c>
      <c r="E196" s="222" t="s">
        <v>1513</v>
      </c>
      <c r="F196" s="25" t="s">
        <v>1253</v>
      </c>
      <c r="G196" s="128">
        <v>3</v>
      </c>
      <c r="H196" s="128">
        <v>3</v>
      </c>
      <c r="I196" s="292">
        <v>0</v>
      </c>
      <c r="J196" s="292">
        <v>0</v>
      </c>
      <c r="K196" s="292">
        <v>0</v>
      </c>
      <c r="L196" s="292">
        <v>3</v>
      </c>
      <c r="M196" s="292">
        <v>0</v>
      </c>
      <c r="N196" s="99">
        <v>4</v>
      </c>
      <c r="O196" s="99">
        <v>4</v>
      </c>
      <c r="P196" s="282"/>
      <c r="Q196" s="78"/>
      <c r="R196" s="78"/>
      <c r="S196" s="140"/>
      <c r="T196" s="80"/>
      <c r="U196" s="55" t="s">
        <v>1517</v>
      </c>
      <c r="V196" s="55" t="s">
        <v>1522</v>
      </c>
      <c r="W196" s="55" t="s">
        <v>1518</v>
      </c>
      <c r="X196" s="26">
        <v>900</v>
      </c>
      <c r="Y196" s="55" t="s">
        <v>1509</v>
      </c>
      <c r="Z196" s="81"/>
      <c r="AA196" s="81"/>
      <c r="AB196" s="81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</row>
    <row r="197" spans="1:47" s="570" customFormat="1" ht="107.25" customHeight="1">
      <c r="A197" s="155" t="s">
        <v>2313</v>
      </c>
      <c r="B197" s="152" t="s">
        <v>2306</v>
      </c>
      <c r="C197" s="344" t="s">
        <v>2318</v>
      </c>
      <c r="D197" s="26" t="s">
        <v>113</v>
      </c>
      <c r="E197" s="79" t="s">
        <v>114</v>
      </c>
      <c r="F197" s="25" t="s">
        <v>1253</v>
      </c>
      <c r="G197" s="153">
        <v>5</v>
      </c>
      <c r="H197" s="153">
        <v>5</v>
      </c>
      <c r="I197" s="112">
        <v>0</v>
      </c>
      <c r="J197" s="112">
        <v>0</v>
      </c>
      <c r="K197" s="76">
        <v>0</v>
      </c>
      <c r="L197" s="76">
        <v>5</v>
      </c>
      <c r="M197" s="156">
        <v>0</v>
      </c>
      <c r="N197" s="79">
        <v>7</v>
      </c>
      <c r="O197" s="79">
        <v>7</v>
      </c>
      <c r="P197" s="154"/>
      <c r="Q197" s="78"/>
      <c r="R197" s="78"/>
      <c r="S197" s="78"/>
      <c r="T197" s="80"/>
      <c r="U197" s="81"/>
      <c r="V197" s="250"/>
      <c r="W197" s="79"/>
      <c r="X197" s="79"/>
      <c r="Y197" s="81"/>
      <c r="Z197" s="81"/>
      <c r="AA197" s="81"/>
      <c r="AB197" s="81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</row>
    <row r="198" spans="1:47" s="570" customFormat="1" ht="107.25" customHeight="1">
      <c r="A198" s="32" t="s">
        <v>2314</v>
      </c>
      <c r="B198" s="152" t="s">
        <v>117</v>
      </c>
      <c r="C198" s="344" t="s">
        <v>2318</v>
      </c>
      <c r="D198" s="26" t="s">
        <v>113</v>
      </c>
      <c r="E198" s="79" t="s">
        <v>115</v>
      </c>
      <c r="F198" s="25" t="s">
        <v>1253</v>
      </c>
      <c r="G198" s="153">
        <v>5</v>
      </c>
      <c r="H198" s="153">
        <v>5</v>
      </c>
      <c r="I198" s="112">
        <v>0</v>
      </c>
      <c r="J198" s="112">
        <v>0</v>
      </c>
      <c r="K198" s="76">
        <v>0</v>
      </c>
      <c r="L198" s="76">
        <v>5</v>
      </c>
      <c r="M198" s="156">
        <v>0</v>
      </c>
      <c r="N198" s="79">
        <v>7</v>
      </c>
      <c r="O198" s="79">
        <v>7</v>
      </c>
      <c r="P198" s="154"/>
      <c r="Q198" s="78"/>
      <c r="R198" s="78"/>
      <c r="S198" s="78"/>
      <c r="T198" s="80"/>
      <c r="U198" s="81"/>
      <c r="V198" s="250"/>
      <c r="W198" s="79"/>
      <c r="X198" s="79"/>
      <c r="Y198" s="81"/>
      <c r="Z198" s="81"/>
      <c r="AA198" s="81"/>
      <c r="AB198" s="81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</row>
    <row r="199" spans="1:47" s="570" customFormat="1" ht="107.25" customHeight="1">
      <c r="A199" s="32" t="s">
        <v>2315</v>
      </c>
      <c r="B199" s="165" t="s">
        <v>260</v>
      </c>
      <c r="C199" s="344" t="s">
        <v>1385</v>
      </c>
      <c r="D199" s="283" t="s">
        <v>258</v>
      </c>
      <c r="E199" s="195" t="s">
        <v>259</v>
      </c>
      <c r="F199" s="25" t="s">
        <v>1253</v>
      </c>
      <c r="G199" s="76">
        <v>1.8</v>
      </c>
      <c r="H199" s="76">
        <v>1.8</v>
      </c>
      <c r="I199" s="112">
        <v>0</v>
      </c>
      <c r="J199" s="112">
        <v>0</v>
      </c>
      <c r="K199" s="76">
        <v>0</v>
      </c>
      <c r="L199" s="76">
        <v>1.8</v>
      </c>
      <c r="M199" s="156">
        <v>0</v>
      </c>
      <c r="N199" s="79">
        <v>1</v>
      </c>
      <c r="O199" s="79">
        <v>1</v>
      </c>
      <c r="P199" s="77"/>
      <c r="Q199" s="78"/>
      <c r="R199" s="78"/>
      <c r="S199" s="78"/>
      <c r="T199" s="80"/>
      <c r="U199" s="81"/>
      <c r="V199" s="250"/>
      <c r="W199" s="79"/>
      <c r="X199" s="79"/>
      <c r="Y199" s="81"/>
      <c r="Z199" s="81"/>
      <c r="AA199" s="81"/>
      <c r="AB199" s="81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</row>
    <row r="200" spans="1:47" s="570" customFormat="1" ht="107.25" customHeight="1">
      <c r="A200" s="32" t="s">
        <v>2316</v>
      </c>
      <c r="B200" s="152" t="s">
        <v>110</v>
      </c>
      <c r="C200" s="344" t="s">
        <v>1385</v>
      </c>
      <c r="D200" s="26" t="s">
        <v>116</v>
      </c>
      <c r="E200" s="79" t="s">
        <v>111</v>
      </c>
      <c r="F200" s="25" t="s">
        <v>1253</v>
      </c>
      <c r="G200" s="153">
        <v>1.3</v>
      </c>
      <c r="H200" s="153">
        <v>1.3</v>
      </c>
      <c r="I200" s="112">
        <v>0</v>
      </c>
      <c r="J200" s="112">
        <v>0</v>
      </c>
      <c r="K200" s="76">
        <v>0</v>
      </c>
      <c r="L200" s="76">
        <v>1.3</v>
      </c>
      <c r="M200" s="156">
        <v>0</v>
      </c>
      <c r="N200" s="79">
        <v>2</v>
      </c>
      <c r="O200" s="79">
        <v>2</v>
      </c>
      <c r="P200" s="154"/>
      <c r="Q200" s="78"/>
      <c r="R200" s="78"/>
      <c r="S200" s="78"/>
      <c r="T200" s="80"/>
      <c r="U200" s="81"/>
      <c r="V200" s="250"/>
      <c r="W200" s="79"/>
      <c r="X200" s="79"/>
      <c r="Y200" s="81"/>
      <c r="Z200" s="81"/>
      <c r="AA200" s="81"/>
      <c r="AB200" s="81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</row>
    <row r="201" spans="1:47" s="316" customFormat="1" ht="15.75">
      <c r="A201" s="88"/>
      <c r="B201" s="88" t="s">
        <v>16</v>
      </c>
      <c r="C201" s="88"/>
      <c r="D201" s="236"/>
      <c r="E201" s="88"/>
      <c r="F201" s="88"/>
      <c r="G201" s="67">
        <v>376.62</v>
      </c>
      <c r="H201" s="67">
        <v>376.62</v>
      </c>
      <c r="I201" s="67">
        <f>SUM(I167:I190)</f>
        <v>0</v>
      </c>
      <c r="J201" s="67">
        <v>0</v>
      </c>
      <c r="K201" s="67">
        <v>0</v>
      </c>
      <c r="L201" s="67">
        <v>376.62</v>
      </c>
      <c r="M201" s="67">
        <f>SUM(M167:M190)</f>
        <v>0</v>
      </c>
      <c r="N201" s="68">
        <v>188</v>
      </c>
      <c r="O201" s="68">
        <v>188</v>
      </c>
      <c r="P201" s="367"/>
      <c r="Q201" s="65"/>
      <c r="R201" s="65"/>
      <c r="S201" s="65"/>
      <c r="T201" s="312"/>
      <c r="U201" s="66"/>
      <c r="V201" s="313"/>
      <c r="W201" s="314"/>
      <c r="X201" s="314"/>
      <c r="Y201" s="66"/>
      <c r="Z201" s="66"/>
      <c r="AA201" s="66"/>
      <c r="AB201" s="66"/>
      <c r="AC201" s="315"/>
      <c r="AD201" s="315"/>
      <c r="AE201" s="315"/>
      <c r="AF201" s="315"/>
      <c r="AG201" s="315"/>
      <c r="AH201" s="315"/>
      <c r="AI201" s="315"/>
      <c r="AJ201" s="315"/>
      <c r="AK201" s="315"/>
      <c r="AL201" s="315"/>
      <c r="AM201" s="315"/>
      <c r="AN201" s="315"/>
      <c r="AO201" s="315"/>
      <c r="AP201" s="315"/>
      <c r="AQ201" s="315"/>
      <c r="AR201" s="315"/>
      <c r="AS201" s="315"/>
      <c r="AT201" s="315"/>
      <c r="AU201" s="315"/>
    </row>
    <row r="202" spans="1:47" s="316" customFormat="1" ht="18.75">
      <c r="A202" s="391" t="s">
        <v>1933</v>
      </c>
      <c r="B202" s="392"/>
      <c r="C202" s="392"/>
      <c r="D202" s="392"/>
      <c r="E202" s="392"/>
      <c r="F202" s="392"/>
      <c r="G202" s="392"/>
      <c r="H202" s="392"/>
      <c r="I202" s="392"/>
      <c r="J202" s="392"/>
      <c r="K202" s="392"/>
      <c r="L202" s="392"/>
      <c r="M202" s="392"/>
      <c r="N202" s="392"/>
      <c r="O202" s="392"/>
      <c r="P202" s="392"/>
      <c r="Q202" s="392"/>
      <c r="R202" s="392"/>
      <c r="S202" s="393"/>
      <c r="T202" s="312"/>
      <c r="U202" s="66"/>
      <c r="V202" s="313"/>
      <c r="W202" s="314"/>
      <c r="X202" s="314"/>
      <c r="Y202" s="66"/>
      <c r="Z202" s="66"/>
      <c r="AA202" s="66"/>
      <c r="AB202" s="66"/>
      <c r="AC202" s="315"/>
      <c r="AD202" s="315"/>
      <c r="AE202" s="315"/>
      <c r="AF202" s="315"/>
      <c r="AG202" s="315"/>
      <c r="AH202" s="315"/>
      <c r="AI202" s="315"/>
      <c r="AJ202" s="315"/>
      <c r="AK202" s="315"/>
      <c r="AL202" s="315"/>
      <c r="AM202" s="315"/>
      <c r="AN202" s="315"/>
      <c r="AO202" s="315"/>
      <c r="AP202" s="315"/>
      <c r="AQ202" s="315"/>
      <c r="AR202" s="315"/>
      <c r="AS202" s="315"/>
      <c r="AT202" s="315"/>
      <c r="AU202" s="315"/>
    </row>
    <row r="203" spans="1:47" s="3" customFormat="1" ht="133.5" customHeight="1">
      <c r="A203" s="192" t="s">
        <v>2025</v>
      </c>
      <c r="B203" s="351" t="s">
        <v>1934</v>
      </c>
      <c r="C203" s="355" t="s">
        <v>1418</v>
      </c>
      <c r="D203" s="357" t="s">
        <v>1991</v>
      </c>
      <c r="E203" s="203" t="s">
        <v>1977</v>
      </c>
      <c r="F203" s="25" t="s">
        <v>1253</v>
      </c>
      <c r="G203" s="206">
        <v>170.53536</v>
      </c>
      <c r="H203" s="206">
        <v>170.53536</v>
      </c>
      <c r="I203" s="112">
        <v>0</v>
      </c>
      <c r="J203" s="112">
        <v>0</v>
      </c>
      <c r="K203" s="112">
        <v>0</v>
      </c>
      <c r="L203" s="206">
        <v>170.53536</v>
      </c>
      <c r="M203" s="206">
        <v>0</v>
      </c>
      <c r="N203" s="25">
        <v>35</v>
      </c>
      <c r="O203" s="99">
        <v>35</v>
      </c>
      <c r="P203" s="113" t="s">
        <v>77</v>
      </c>
      <c r="Q203" s="78" t="s">
        <v>54</v>
      </c>
      <c r="R203" s="78" t="s">
        <v>49</v>
      </c>
      <c r="S203" s="78" t="s">
        <v>55</v>
      </c>
      <c r="T203" s="80"/>
      <c r="U203" s="351" t="s">
        <v>1980</v>
      </c>
      <c r="V203" s="351" t="s">
        <v>1985</v>
      </c>
      <c r="W203" s="351" t="s">
        <v>1982</v>
      </c>
      <c r="X203" s="352" t="s">
        <v>1981</v>
      </c>
      <c r="Y203" s="351" t="s">
        <v>1988</v>
      </c>
      <c r="Z203" s="351" t="s">
        <v>1974</v>
      </c>
      <c r="AA203" s="81"/>
      <c r="AB203" s="81"/>
      <c r="AC203" s="94"/>
      <c r="AD203" s="94"/>
      <c r="AE203" s="94"/>
      <c r="AF203" s="94"/>
      <c r="AG203" s="94">
        <v>37.700000000000003</v>
      </c>
      <c r="AH203" s="94">
        <v>108</v>
      </c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</row>
    <row r="204" spans="1:47" s="3" customFormat="1" ht="109.5" customHeight="1">
      <c r="A204" s="171" t="s">
        <v>2026</v>
      </c>
      <c r="B204" s="351" t="s">
        <v>1935</v>
      </c>
      <c r="C204" s="355" t="s">
        <v>1418</v>
      </c>
      <c r="D204" s="351" t="s">
        <v>1992</v>
      </c>
      <c r="E204" s="203" t="s">
        <v>1978</v>
      </c>
      <c r="F204" s="25" t="s">
        <v>1253</v>
      </c>
      <c r="G204" s="206">
        <v>325.03559999999999</v>
      </c>
      <c r="H204" s="206">
        <v>325.03559999999999</v>
      </c>
      <c r="I204" s="112">
        <v>0</v>
      </c>
      <c r="J204" s="112">
        <v>0</v>
      </c>
      <c r="K204" s="112">
        <v>0</v>
      </c>
      <c r="L204" s="206">
        <v>325.03559999999999</v>
      </c>
      <c r="M204" s="292">
        <v>0</v>
      </c>
      <c r="N204" s="99">
        <v>30</v>
      </c>
      <c r="O204" s="95">
        <v>30</v>
      </c>
      <c r="P204" s="113" t="s">
        <v>24</v>
      </c>
      <c r="Q204" s="78" t="s">
        <v>59</v>
      </c>
      <c r="R204" s="78" t="s">
        <v>49</v>
      </c>
      <c r="S204" s="102" t="s">
        <v>55</v>
      </c>
      <c r="T204" s="80"/>
      <c r="U204" s="351" t="s">
        <v>1850</v>
      </c>
      <c r="V204" s="351" t="s">
        <v>1986</v>
      </c>
      <c r="W204" s="351" t="s">
        <v>1983</v>
      </c>
      <c r="X204" s="352">
        <v>4116</v>
      </c>
      <c r="Y204" s="351" t="s">
        <v>1989</v>
      </c>
      <c r="Z204" s="351" t="s">
        <v>1975</v>
      </c>
      <c r="AA204" s="81"/>
      <c r="AB204" s="81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</row>
    <row r="205" spans="1:47" s="3" customFormat="1" ht="132.75" customHeight="1">
      <c r="A205" s="110" t="s">
        <v>2027</v>
      </c>
      <c r="B205" s="351" t="s">
        <v>1936</v>
      </c>
      <c r="C205" s="355" t="s">
        <v>1561</v>
      </c>
      <c r="D205" s="351" t="s">
        <v>1992</v>
      </c>
      <c r="E205" s="203" t="s">
        <v>1979</v>
      </c>
      <c r="F205" s="25" t="s">
        <v>1253</v>
      </c>
      <c r="G205" s="353">
        <v>180</v>
      </c>
      <c r="H205" s="353">
        <v>180</v>
      </c>
      <c r="I205" s="112">
        <v>0</v>
      </c>
      <c r="J205" s="112">
        <v>0</v>
      </c>
      <c r="K205" s="112">
        <v>0</v>
      </c>
      <c r="L205" s="353">
        <v>180</v>
      </c>
      <c r="M205" s="292">
        <v>0</v>
      </c>
      <c r="N205" s="25">
        <v>30</v>
      </c>
      <c r="O205" s="95">
        <v>30</v>
      </c>
      <c r="P205" s="113"/>
      <c r="Q205" s="78"/>
      <c r="R205" s="78"/>
      <c r="S205" s="102"/>
      <c r="T205" s="80"/>
      <c r="U205" s="351" t="s">
        <v>1850</v>
      </c>
      <c r="V205" s="351" t="s">
        <v>1987</v>
      </c>
      <c r="W205" s="351" t="s">
        <v>1984</v>
      </c>
      <c r="X205" s="352">
        <v>4751</v>
      </c>
      <c r="Y205" s="351" t="s">
        <v>1990</v>
      </c>
      <c r="Z205" s="351" t="s">
        <v>1976</v>
      </c>
      <c r="AA205" s="81"/>
      <c r="AB205" s="81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</row>
    <row r="206" spans="1:47" s="3" customFormat="1" ht="132.75" customHeight="1">
      <c r="A206" s="110" t="s">
        <v>2028</v>
      </c>
      <c r="B206" s="351" t="s">
        <v>1482</v>
      </c>
      <c r="C206" s="355" t="s">
        <v>1480</v>
      </c>
      <c r="D206" s="351" t="s">
        <v>1235</v>
      </c>
      <c r="E206" s="203" t="s">
        <v>2006</v>
      </c>
      <c r="F206" s="25" t="s">
        <v>1253</v>
      </c>
      <c r="G206" s="353">
        <v>209.80199999999999</v>
      </c>
      <c r="H206" s="353">
        <v>209.80199999999999</v>
      </c>
      <c r="I206" s="112">
        <v>0</v>
      </c>
      <c r="J206" s="112">
        <v>0</v>
      </c>
      <c r="K206" s="112">
        <v>0</v>
      </c>
      <c r="L206" s="112">
        <v>0</v>
      </c>
      <c r="M206" s="353">
        <v>209.80199999999999</v>
      </c>
      <c r="N206" s="352">
        <v>10</v>
      </c>
      <c r="O206" s="95">
        <v>10</v>
      </c>
      <c r="P206" s="113"/>
      <c r="Q206" s="78"/>
      <c r="R206" s="78"/>
      <c r="S206" s="102"/>
      <c r="T206" s="80"/>
      <c r="U206" s="351" t="s">
        <v>2007</v>
      </c>
      <c r="V206" s="351" t="s">
        <v>1491</v>
      </c>
      <c r="W206" s="351" t="s">
        <v>1489</v>
      </c>
      <c r="X206" s="352">
        <v>9900</v>
      </c>
      <c r="Y206" s="351" t="s">
        <v>2008</v>
      </c>
      <c r="Z206" s="351" t="s">
        <v>2005</v>
      </c>
      <c r="AA206" s="81"/>
      <c r="AB206" s="81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</row>
    <row r="207" spans="1:47" s="3" customFormat="1" ht="132.75" customHeight="1">
      <c r="A207" s="110" t="s">
        <v>2029</v>
      </c>
      <c r="B207" s="351" t="s">
        <v>2010</v>
      </c>
      <c r="C207" s="355" t="s">
        <v>2009</v>
      </c>
      <c r="D207" s="351" t="s">
        <v>2016</v>
      </c>
      <c r="E207" s="203" t="s">
        <v>2012</v>
      </c>
      <c r="F207" s="25" t="s">
        <v>1253</v>
      </c>
      <c r="G207" s="353">
        <v>327.94299999999998</v>
      </c>
      <c r="H207" s="353">
        <v>327.94299999999998</v>
      </c>
      <c r="I207" s="112">
        <v>0</v>
      </c>
      <c r="J207" s="112">
        <v>0</v>
      </c>
      <c r="K207" s="112">
        <v>0</v>
      </c>
      <c r="L207" s="112">
        <v>0</v>
      </c>
      <c r="M207" s="353">
        <v>327.94299999999998</v>
      </c>
      <c r="N207" s="25">
        <v>20</v>
      </c>
      <c r="O207" s="95">
        <v>20</v>
      </c>
      <c r="P207" s="113"/>
      <c r="Q207" s="78"/>
      <c r="R207" s="78"/>
      <c r="S207" s="102"/>
      <c r="T207" s="80"/>
      <c r="U207" s="351" t="s">
        <v>1372</v>
      </c>
      <c r="V207" s="351" t="s">
        <v>2014</v>
      </c>
      <c r="W207" s="351" t="s">
        <v>2013</v>
      </c>
      <c r="X207" s="352">
        <v>2414</v>
      </c>
      <c r="Y207" s="351" t="s">
        <v>2015</v>
      </c>
      <c r="Z207" s="351" t="s">
        <v>2011</v>
      </c>
      <c r="AA207" s="81"/>
      <c r="AB207" s="81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</row>
    <row r="208" spans="1:47" s="3" customFormat="1" ht="132.75" customHeight="1">
      <c r="A208" s="110" t="s">
        <v>2030</v>
      </c>
      <c r="B208" s="351" t="s">
        <v>2018</v>
      </c>
      <c r="C208" s="355" t="s">
        <v>2017</v>
      </c>
      <c r="D208" s="351" t="s">
        <v>2024</v>
      </c>
      <c r="E208" s="203" t="s">
        <v>2020</v>
      </c>
      <c r="F208" s="25" t="s">
        <v>1253</v>
      </c>
      <c r="G208" s="353">
        <v>708.10599999999999</v>
      </c>
      <c r="H208" s="353">
        <v>708.10599999999999</v>
      </c>
      <c r="I208" s="112">
        <v>0</v>
      </c>
      <c r="J208" s="112">
        <v>0</v>
      </c>
      <c r="K208" s="112">
        <v>0</v>
      </c>
      <c r="L208" s="112">
        <v>0</v>
      </c>
      <c r="M208" s="353">
        <v>708.10599999999999</v>
      </c>
      <c r="N208" s="25">
        <v>20</v>
      </c>
      <c r="O208" s="95">
        <v>20</v>
      </c>
      <c r="P208" s="113"/>
      <c r="Q208" s="78"/>
      <c r="R208" s="78"/>
      <c r="S208" s="102"/>
      <c r="T208" s="80"/>
      <c r="U208" s="351" t="s">
        <v>1322</v>
      </c>
      <c r="V208" s="351" t="s">
        <v>2022</v>
      </c>
      <c r="W208" s="351" t="s">
        <v>2021</v>
      </c>
      <c r="X208" s="352">
        <v>8520</v>
      </c>
      <c r="Y208" s="351" t="s">
        <v>2023</v>
      </c>
      <c r="Z208" s="351" t="s">
        <v>2019</v>
      </c>
      <c r="AA208" s="81"/>
      <c r="AB208" s="81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</row>
    <row r="209" spans="1:47" s="3" customFormat="1" ht="107.25" customHeight="1">
      <c r="A209" s="110" t="s">
        <v>2042</v>
      </c>
      <c r="B209" s="41" t="s">
        <v>578</v>
      </c>
      <c r="C209" s="334" t="s">
        <v>2041</v>
      </c>
      <c r="D209" s="41" t="s">
        <v>604</v>
      </c>
      <c r="E209" s="42" t="s">
        <v>704</v>
      </c>
      <c r="F209" s="25" t="s">
        <v>1253</v>
      </c>
      <c r="G209" s="101">
        <v>3</v>
      </c>
      <c r="H209" s="101">
        <v>3</v>
      </c>
      <c r="I209" s="112">
        <v>0</v>
      </c>
      <c r="J209" s="112">
        <v>0</v>
      </c>
      <c r="K209" s="101">
        <v>0</v>
      </c>
      <c r="L209" s="101">
        <v>3</v>
      </c>
      <c r="M209" s="292">
        <v>0</v>
      </c>
      <c r="N209" s="99">
        <v>3</v>
      </c>
      <c r="O209" s="99">
        <v>3</v>
      </c>
      <c r="P209" s="113"/>
      <c r="Q209" s="78"/>
      <c r="R209" s="78"/>
      <c r="S209" s="78"/>
      <c r="T209" s="80"/>
      <c r="U209" s="81"/>
      <c r="V209" s="41" t="s">
        <v>553</v>
      </c>
      <c r="W209" s="41" t="s">
        <v>524</v>
      </c>
      <c r="X209" s="42">
        <v>516</v>
      </c>
      <c r="Y209" s="41" t="s">
        <v>496</v>
      </c>
      <c r="Z209" s="12"/>
      <c r="AA209" s="81"/>
      <c r="AB209" s="81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</row>
    <row r="210" spans="1:47" s="3" customFormat="1" ht="78" customHeight="1">
      <c r="A210" s="111" t="s">
        <v>2043</v>
      </c>
      <c r="B210" s="41" t="s">
        <v>729</v>
      </c>
      <c r="C210" s="359" t="s">
        <v>1448</v>
      </c>
      <c r="D210" s="41" t="s">
        <v>1218</v>
      </c>
      <c r="E210" s="42" t="s">
        <v>733</v>
      </c>
      <c r="F210" s="25" t="s">
        <v>1253</v>
      </c>
      <c r="G210" s="101">
        <v>8</v>
      </c>
      <c r="H210" s="101">
        <v>8</v>
      </c>
      <c r="I210" s="112">
        <v>0</v>
      </c>
      <c r="J210" s="112">
        <v>0</v>
      </c>
      <c r="K210" s="112">
        <v>0</v>
      </c>
      <c r="L210" s="112">
        <v>8</v>
      </c>
      <c r="M210" s="292">
        <v>0</v>
      </c>
      <c r="N210" s="99">
        <v>10</v>
      </c>
      <c r="O210" s="99">
        <v>10</v>
      </c>
      <c r="P210" s="113"/>
      <c r="Q210" s="78"/>
      <c r="R210" s="78"/>
      <c r="S210" s="140"/>
      <c r="T210" s="80"/>
      <c r="U210" s="81"/>
      <c r="V210" s="41" t="s">
        <v>737</v>
      </c>
      <c r="W210" s="41" t="s">
        <v>735</v>
      </c>
      <c r="X210" s="42">
        <v>845</v>
      </c>
      <c r="Y210" s="45" t="s">
        <v>731</v>
      </c>
      <c r="Z210" s="81"/>
      <c r="AA210" s="81"/>
      <c r="AB210" s="81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</row>
    <row r="211" spans="1:47" s="3" customFormat="1" ht="78" customHeight="1">
      <c r="A211" s="111" t="s">
        <v>2044</v>
      </c>
      <c r="B211" s="41" t="s">
        <v>730</v>
      </c>
      <c r="C211" s="359" t="s">
        <v>1448</v>
      </c>
      <c r="D211" s="41" t="s">
        <v>739</v>
      </c>
      <c r="E211" s="42" t="s">
        <v>734</v>
      </c>
      <c r="F211" s="25" t="s">
        <v>1253</v>
      </c>
      <c r="G211" s="101">
        <v>12</v>
      </c>
      <c r="H211" s="101">
        <v>12</v>
      </c>
      <c r="I211" s="112">
        <v>0</v>
      </c>
      <c r="J211" s="112">
        <v>0</v>
      </c>
      <c r="K211" s="112">
        <v>0</v>
      </c>
      <c r="L211" s="112">
        <v>12</v>
      </c>
      <c r="M211" s="292">
        <v>0</v>
      </c>
      <c r="N211" s="99">
        <v>14</v>
      </c>
      <c r="O211" s="99">
        <v>14</v>
      </c>
      <c r="P211" s="113"/>
      <c r="Q211" s="78"/>
      <c r="R211" s="78"/>
      <c r="S211" s="140"/>
      <c r="T211" s="80"/>
      <c r="U211" s="81"/>
      <c r="V211" s="45" t="s">
        <v>738</v>
      </c>
      <c r="W211" s="41" t="s">
        <v>736</v>
      </c>
      <c r="X211" s="42">
        <v>1190</v>
      </c>
      <c r="Y211" s="45" t="s">
        <v>732</v>
      </c>
      <c r="Z211" s="81"/>
      <c r="AA211" s="81"/>
      <c r="AB211" s="81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</row>
    <row r="212" spans="1:47" s="3" customFormat="1" ht="100.5" customHeight="1">
      <c r="A212" s="111" t="s">
        <v>2045</v>
      </c>
      <c r="B212" s="187" t="s">
        <v>803</v>
      </c>
      <c r="C212" s="359" t="s">
        <v>1448</v>
      </c>
      <c r="D212" s="187" t="s">
        <v>807</v>
      </c>
      <c r="E212" s="203" t="s">
        <v>835</v>
      </c>
      <c r="F212" s="25" t="s">
        <v>1253</v>
      </c>
      <c r="G212" s="101">
        <v>20</v>
      </c>
      <c r="H212" s="101">
        <v>20</v>
      </c>
      <c r="I212" s="112">
        <v>0</v>
      </c>
      <c r="J212" s="112">
        <v>0</v>
      </c>
      <c r="K212" s="112">
        <v>0</v>
      </c>
      <c r="L212" s="112">
        <v>20</v>
      </c>
      <c r="M212" s="292">
        <v>0</v>
      </c>
      <c r="N212" s="99">
        <v>12</v>
      </c>
      <c r="O212" s="99">
        <v>12</v>
      </c>
      <c r="P212" s="113"/>
      <c r="Q212" s="78"/>
      <c r="R212" s="78"/>
      <c r="S212" s="140"/>
      <c r="T212" s="80"/>
      <c r="U212" s="81"/>
      <c r="V212" s="187" t="s">
        <v>826</v>
      </c>
      <c r="W212" s="187" t="s">
        <v>820</v>
      </c>
      <c r="X212" s="203">
        <v>892</v>
      </c>
      <c r="Y212" s="187" t="s">
        <v>813</v>
      </c>
      <c r="Z212" s="81"/>
      <c r="AA212" s="81"/>
      <c r="AB212" s="81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</row>
    <row r="213" spans="1:47" s="3" customFormat="1" ht="78" customHeight="1">
      <c r="A213" s="111" t="s">
        <v>2046</v>
      </c>
      <c r="B213" s="55" t="s">
        <v>1450</v>
      </c>
      <c r="C213" s="334" t="s">
        <v>1448</v>
      </c>
      <c r="D213" s="55" t="s">
        <v>1453</v>
      </c>
      <c r="E213" s="42" t="s">
        <v>1458</v>
      </c>
      <c r="F213" s="25" t="s">
        <v>1253</v>
      </c>
      <c r="G213" s="101">
        <v>4</v>
      </c>
      <c r="H213" s="101">
        <v>4</v>
      </c>
      <c r="I213" s="112">
        <v>0</v>
      </c>
      <c r="J213" s="112">
        <v>0</v>
      </c>
      <c r="K213" s="112">
        <v>0</v>
      </c>
      <c r="L213" s="101">
        <v>4</v>
      </c>
      <c r="M213" s="292">
        <v>0</v>
      </c>
      <c r="N213" s="99">
        <v>3</v>
      </c>
      <c r="O213" s="99">
        <v>3</v>
      </c>
      <c r="P213" s="113"/>
      <c r="Q213" s="78"/>
      <c r="R213" s="78"/>
      <c r="S213" s="140"/>
      <c r="T213" s="80"/>
      <c r="U213" s="55" t="s">
        <v>1461</v>
      </c>
      <c r="V213" s="55" t="s">
        <v>1467</v>
      </c>
      <c r="W213" s="55" t="s">
        <v>1464</v>
      </c>
      <c r="X213" s="26">
        <v>838</v>
      </c>
      <c r="Y213" s="55" t="s">
        <v>1455</v>
      </c>
      <c r="Z213" s="81"/>
      <c r="AA213" s="81"/>
      <c r="AB213" s="81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</row>
    <row r="214" spans="1:47" s="3" customFormat="1" ht="78" customHeight="1">
      <c r="A214" s="111" t="s">
        <v>2047</v>
      </c>
      <c r="B214" s="56" t="s">
        <v>1494</v>
      </c>
      <c r="C214" s="334" t="s">
        <v>2039</v>
      </c>
      <c r="D214" s="157" t="s">
        <v>1497</v>
      </c>
      <c r="E214" s="222" t="s">
        <v>1499</v>
      </c>
      <c r="F214" s="25" t="s">
        <v>1253</v>
      </c>
      <c r="G214" s="128">
        <v>6</v>
      </c>
      <c r="H214" s="128">
        <v>6</v>
      </c>
      <c r="I214" s="292">
        <v>0</v>
      </c>
      <c r="J214" s="292">
        <v>0</v>
      </c>
      <c r="K214" s="292">
        <v>0</v>
      </c>
      <c r="L214" s="292">
        <v>6</v>
      </c>
      <c r="M214" s="292">
        <v>0</v>
      </c>
      <c r="N214" s="99">
        <v>6</v>
      </c>
      <c r="O214" s="99">
        <v>6</v>
      </c>
      <c r="P214" s="282"/>
      <c r="Q214" s="78"/>
      <c r="R214" s="78"/>
      <c r="S214" s="140"/>
      <c r="T214" s="80"/>
      <c r="U214" s="55" t="s">
        <v>1500</v>
      </c>
      <c r="V214" s="55" t="s">
        <v>1502</v>
      </c>
      <c r="W214" s="55" t="s">
        <v>1501</v>
      </c>
      <c r="X214" s="26">
        <v>439</v>
      </c>
      <c r="Y214" s="55" t="s">
        <v>1498</v>
      </c>
      <c r="Z214" s="81"/>
      <c r="AA214" s="81"/>
      <c r="AB214" s="81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</row>
    <row r="215" spans="1:47" s="3" customFormat="1" ht="78" customHeight="1">
      <c r="A215" s="111" t="s">
        <v>2048</v>
      </c>
      <c r="B215" s="55" t="s">
        <v>1504</v>
      </c>
      <c r="C215" s="334" t="s">
        <v>1385</v>
      </c>
      <c r="D215" s="157" t="s">
        <v>2040</v>
      </c>
      <c r="E215" s="222" t="s">
        <v>1515</v>
      </c>
      <c r="F215" s="25" t="s">
        <v>1253</v>
      </c>
      <c r="G215" s="128">
        <v>9</v>
      </c>
      <c r="H215" s="128">
        <v>9</v>
      </c>
      <c r="I215" s="292">
        <v>0</v>
      </c>
      <c r="J215" s="292">
        <v>0</v>
      </c>
      <c r="K215" s="292">
        <v>0</v>
      </c>
      <c r="L215" s="292">
        <v>9</v>
      </c>
      <c r="M215" s="292">
        <v>0</v>
      </c>
      <c r="N215" s="99">
        <v>6</v>
      </c>
      <c r="O215" s="99">
        <v>6</v>
      </c>
      <c r="P215" s="282"/>
      <c r="Q215" s="78"/>
      <c r="R215" s="78"/>
      <c r="S215" s="140"/>
      <c r="T215" s="80"/>
      <c r="U215" s="55" t="s">
        <v>1462</v>
      </c>
      <c r="V215" s="55" t="s">
        <v>1524</v>
      </c>
      <c r="W215" s="55" t="s">
        <v>1520</v>
      </c>
      <c r="X215" s="26">
        <v>22000</v>
      </c>
      <c r="Y215" s="55" t="s">
        <v>1511</v>
      </c>
      <c r="Z215" s="81"/>
      <c r="AA215" s="81"/>
      <c r="AB215" s="81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</row>
    <row r="216" spans="1:47" s="3" customFormat="1" ht="78" customHeight="1">
      <c r="A216" s="111" t="s">
        <v>2049</v>
      </c>
      <c r="B216" s="55" t="s">
        <v>1505</v>
      </c>
      <c r="C216" s="334" t="s">
        <v>1385</v>
      </c>
      <c r="D216" s="157" t="s">
        <v>1508</v>
      </c>
      <c r="E216" s="222" t="s">
        <v>1516</v>
      </c>
      <c r="F216" s="25" t="s">
        <v>1253</v>
      </c>
      <c r="G216" s="128">
        <v>7</v>
      </c>
      <c r="H216" s="128">
        <v>7</v>
      </c>
      <c r="I216" s="292">
        <v>0</v>
      </c>
      <c r="J216" s="292">
        <v>0</v>
      </c>
      <c r="K216" s="292">
        <v>0</v>
      </c>
      <c r="L216" s="292">
        <v>7</v>
      </c>
      <c r="M216" s="292">
        <v>0</v>
      </c>
      <c r="N216" s="99">
        <v>5</v>
      </c>
      <c r="O216" s="99">
        <v>5</v>
      </c>
      <c r="P216" s="282"/>
      <c r="Q216" s="78"/>
      <c r="R216" s="78"/>
      <c r="S216" s="140"/>
      <c r="T216" s="80"/>
      <c r="U216" s="55" t="s">
        <v>1462</v>
      </c>
      <c r="V216" s="55" t="s">
        <v>1525</v>
      </c>
      <c r="W216" s="55" t="s">
        <v>1521</v>
      </c>
      <c r="X216" s="26">
        <v>754</v>
      </c>
      <c r="Y216" s="55" t="s">
        <v>1512</v>
      </c>
      <c r="Z216" s="81"/>
      <c r="AA216" s="81"/>
      <c r="AB216" s="81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</row>
    <row r="217" spans="1:47" s="3" customFormat="1" ht="78" customHeight="1">
      <c r="A217" s="111" t="s">
        <v>2050</v>
      </c>
      <c r="B217" s="55" t="s">
        <v>1535</v>
      </c>
      <c r="C217" s="334" t="s">
        <v>1385</v>
      </c>
      <c r="D217" s="55" t="s">
        <v>1540</v>
      </c>
      <c r="E217" s="26" t="s">
        <v>1547</v>
      </c>
      <c r="F217" s="25" t="s">
        <v>1253</v>
      </c>
      <c r="G217" s="128">
        <v>20</v>
      </c>
      <c r="H217" s="128">
        <v>20</v>
      </c>
      <c r="I217" s="292">
        <v>0</v>
      </c>
      <c r="J217" s="292">
        <v>0</v>
      </c>
      <c r="K217" s="292">
        <v>0</v>
      </c>
      <c r="L217" s="292">
        <v>20</v>
      </c>
      <c r="M217" s="292">
        <v>0</v>
      </c>
      <c r="N217" s="99">
        <v>10</v>
      </c>
      <c r="O217" s="99">
        <v>10</v>
      </c>
      <c r="P217" s="282"/>
      <c r="Q217" s="78"/>
      <c r="R217" s="78"/>
      <c r="S217" s="140"/>
      <c r="T217" s="80"/>
      <c r="U217" s="55" t="s">
        <v>1551</v>
      </c>
      <c r="V217" s="55"/>
      <c r="W217" s="55" t="s">
        <v>1555</v>
      </c>
      <c r="X217" s="26">
        <v>1405</v>
      </c>
      <c r="Y217" s="55" t="s">
        <v>1543</v>
      </c>
      <c r="Z217" s="81"/>
      <c r="AA217" s="81"/>
      <c r="AB217" s="81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</row>
    <row r="218" spans="1:47" s="3" customFormat="1" ht="78" customHeight="1">
      <c r="A218" s="178" t="s">
        <v>2051</v>
      </c>
      <c r="B218" s="55" t="s">
        <v>1536</v>
      </c>
      <c r="C218" s="334" t="s">
        <v>2039</v>
      </c>
      <c r="D218" s="55" t="s">
        <v>1538</v>
      </c>
      <c r="E218" s="26" t="s">
        <v>1548</v>
      </c>
      <c r="F218" s="25" t="s">
        <v>1253</v>
      </c>
      <c r="G218" s="128">
        <v>5</v>
      </c>
      <c r="H218" s="128">
        <v>5</v>
      </c>
      <c r="I218" s="292">
        <v>0</v>
      </c>
      <c r="J218" s="292">
        <v>0</v>
      </c>
      <c r="K218" s="292">
        <v>0</v>
      </c>
      <c r="L218" s="292">
        <v>5</v>
      </c>
      <c r="M218" s="292">
        <v>0</v>
      </c>
      <c r="N218" s="99">
        <v>7</v>
      </c>
      <c r="O218" s="99">
        <v>7</v>
      </c>
      <c r="P218" s="282"/>
      <c r="Q218" s="78"/>
      <c r="R218" s="78"/>
      <c r="S218" s="140"/>
      <c r="T218" s="80"/>
      <c r="U218" s="55" t="s">
        <v>1552</v>
      </c>
      <c r="V218" s="55" t="s">
        <v>1559</v>
      </c>
      <c r="W218" s="55" t="s">
        <v>1556</v>
      </c>
      <c r="X218" s="26">
        <v>2122.6999999999998</v>
      </c>
      <c r="Y218" s="55" t="s">
        <v>1544</v>
      </c>
      <c r="Z218" s="81"/>
      <c r="AA218" s="81"/>
      <c r="AB218" s="81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</row>
    <row r="219" spans="1:47" s="570" customFormat="1" ht="370.5" customHeight="1">
      <c r="A219" s="111" t="s">
        <v>2319</v>
      </c>
      <c r="B219" s="75" t="s">
        <v>219</v>
      </c>
      <c r="C219" s="383" t="s">
        <v>1418</v>
      </c>
      <c r="D219" s="25" t="s">
        <v>1220</v>
      </c>
      <c r="E219" s="573" t="s">
        <v>334</v>
      </c>
      <c r="F219" s="25" t="s">
        <v>1253</v>
      </c>
      <c r="G219" s="390">
        <v>1932.3</v>
      </c>
      <c r="H219" s="390">
        <v>1932.3</v>
      </c>
      <c r="I219" s="112">
        <v>0</v>
      </c>
      <c r="J219" s="112">
        <v>0</v>
      </c>
      <c r="K219" s="112">
        <v>0</v>
      </c>
      <c r="L219" s="390">
        <v>1932.3</v>
      </c>
      <c r="M219" s="292">
        <v>0</v>
      </c>
      <c r="N219" s="175">
        <v>60</v>
      </c>
      <c r="O219" s="175">
        <v>60</v>
      </c>
      <c r="P219" s="113"/>
      <c r="Q219" s="78"/>
      <c r="R219" s="78"/>
      <c r="S219" s="78"/>
      <c r="T219" s="80"/>
      <c r="U219" s="81"/>
      <c r="V219" s="12" t="s">
        <v>330</v>
      </c>
      <c r="W219" s="12" t="s">
        <v>329</v>
      </c>
      <c r="X219" s="11">
        <v>72304</v>
      </c>
      <c r="Y219" s="12" t="s">
        <v>328</v>
      </c>
      <c r="Z219" s="81"/>
      <c r="AA219" s="81"/>
      <c r="AB219" s="81"/>
      <c r="AC219" s="94"/>
      <c r="AD219" s="94"/>
      <c r="AE219" s="94"/>
      <c r="AF219" s="94"/>
      <c r="AG219" s="94">
        <v>485</v>
      </c>
      <c r="AH219" s="94">
        <v>426</v>
      </c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</row>
    <row r="220" spans="1:47" s="571" customFormat="1" ht="108" customHeight="1">
      <c r="A220" s="84" t="s">
        <v>2320</v>
      </c>
      <c r="B220" s="62" t="s">
        <v>103</v>
      </c>
      <c r="C220" s="383" t="s">
        <v>1418</v>
      </c>
      <c r="D220" s="25" t="s">
        <v>1221</v>
      </c>
      <c r="E220" s="22" t="s">
        <v>104</v>
      </c>
      <c r="F220" s="25" t="s">
        <v>1253</v>
      </c>
      <c r="G220" s="184">
        <v>918</v>
      </c>
      <c r="H220" s="184">
        <v>918</v>
      </c>
      <c r="I220" s="112">
        <v>0</v>
      </c>
      <c r="J220" s="112">
        <v>0</v>
      </c>
      <c r="K220" s="83">
        <v>0</v>
      </c>
      <c r="L220" s="184">
        <v>918</v>
      </c>
      <c r="M220" s="389">
        <v>0</v>
      </c>
      <c r="N220" s="98">
        <v>60</v>
      </c>
      <c r="O220" s="98">
        <v>60</v>
      </c>
      <c r="P220" s="63"/>
      <c r="Q220" s="59"/>
      <c r="R220" s="59"/>
      <c r="S220" s="59"/>
      <c r="T220" s="60"/>
      <c r="U220" s="61"/>
      <c r="V220" s="249"/>
      <c r="W220" s="30"/>
      <c r="X220" s="30"/>
      <c r="Y220" s="61"/>
      <c r="Z220" s="61"/>
      <c r="AA220" s="61"/>
      <c r="AB220" s="61"/>
      <c r="AC220" s="33"/>
      <c r="AD220" s="33"/>
      <c r="AE220" s="33"/>
      <c r="AF220" s="33"/>
      <c r="AG220" s="33">
        <v>181.8</v>
      </c>
      <c r="AH220" s="33">
        <v>150</v>
      </c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</row>
    <row r="221" spans="1:47" s="571" customFormat="1" ht="78" customHeight="1">
      <c r="A221" s="84" t="s">
        <v>2321</v>
      </c>
      <c r="B221" s="62" t="s">
        <v>101</v>
      </c>
      <c r="C221" s="383" t="s">
        <v>1418</v>
      </c>
      <c r="D221" s="25" t="s">
        <v>1224</v>
      </c>
      <c r="E221" s="22" t="s">
        <v>102</v>
      </c>
      <c r="F221" s="25" t="s">
        <v>1253</v>
      </c>
      <c r="G221" s="184">
        <v>320</v>
      </c>
      <c r="H221" s="184">
        <v>320</v>
      </c>
      <c r="I221" s="112">
        <v>0</v>
      </c>
      <c r="J221" s="112">
        <v>0</v>
      </c>
      <c r="K221" s="83">
        <v>0</v>
      </c>
      <c r="L221" s="184">
        <v>320</v>
      </c>
      <c r="M221" s="389">
        <v>0</v>
      </c>
      <c r="N221" s="98">
        <v>40</v>
      </c>
      <c r="O221" s="98">
        <v>40</v>
      </c>
      <c r="P221" s="63"/>
      <c r="Q221" s="59"/>
      <c r="R221" s="59"/>
      <c r="S221" s="59"/>
      <c r="T221" s="60"/>
      <c r="U221" s="61"/>
      <c r="V221" s="30"/>
      <c r="W221" s="30"/>
      <c r="X221" s="249"/>
      <c r="Y221" s="61"/>
      <c r="Z221" s="61"/>
      <c r="AA221" s="61"/>
      <c r="AB221" s="61"/>
      <c r="AC221" s="33"/>
      <c r="AD221" s="33"/>
      <c r="AE221" s="33"/>
      <c r="AF221" s="33"/>
      <c r="AG221" s="33">
        <v>144</v>
      </c>
      <c r="AH221" s="33">
        <v>219</v>
      </c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</row>
    <row r="222" spans="1:47" s="571" customFormat="1" ht="78" customHeight="1">
      <c r="A222" s="84" t="s">
        <v>2322</v>
      </c>
      <c r="B222" s="62" t="s">
        <v>98</v>
      </c>
      <c r="C222" s="383" t="s">
        <v>1418</v>
      </c>
      <c r="D222" s="25" t="s">
        <v>1225</v>
      </c>
      <c r="E222" s="22" t="s">
        <v>99</v>
      </c>
      <c r="F222" s="25" t="s">
        <v>1253</v>
      </c>
      <c r="G222" s="184">
        <v>247</v>
      </c>
      <c r="H222" s="184">
        <v>247</v>
      </c>
      <c r="I222" s="112">
        <v>0</v>
      </c>
      <c r="J222" s="112">
        <v>0</v>
      </c>
      <c r="K222" s="83">
        <v>0</v>
      </c>
      <c r="L222" s="184">
        <v>247</v>
      </c>
      <c r="M222" s="389">
        <v>0</v>
      </c>
      <c r="N222" s="98">
        <v>30</v>
      </c>
      <c r="O222" s="98">
        <v>30</v>
      </c>
      <c r="P222" s="63"/>
      <c r="Q222" s="59"/>
      <c r="R222" s="59"/>
      <c r="S222" s="59"/>
      <c r="T222" s="60"/>
      <c r="U222" s="61"/>
      <c r="V222" s="30"/>
      <c r="W222" s="30"/>
      <c r="X222" s="249"/>
      <c r="Y222" s="61"/>
      <c r="Z222" s="61"/>
      <c r="AA222" s="61"/>
      <c r="AB222" s="61"/>
      <c r="AC222" s="33"/>
      <c r="AD222" s="33"/>
      <c r="AE222" s="33"/>
      <c r="AF222" s="33"/>
      <c r="AG222" s="33">
        <v>943.5</v>
      </c>
      <c r="AH222" s="33">
        <v>159</v>
      </c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</row>
    <row r="223" spans="1:47" s="570" customFormat="1" ht="78" customHeight="1">
      <c r="A223" s="178" t="s">
        <v>2323</v>
      </c>
      <c r="B223" s="126" t="s">
        <v>140</v>
      </c>
      <c r="C223" s="334" t="s">
        <v>1418</v>
      </c>
      <c r="D223" s="25" t="s">
        <v>1228</v>
      </c>
      <c r="E223" s="25" t="s">
        <v>637</v>
      </c>
      <c r="F223" s="25" t="s">
        <v>1253</v>
      </c>
      <c r="G223" s="128">
        <v>150</v>
      </c>
      <c r="H223" s="128">
        <v>150</v>
      </c>
      <c r="I223" s="112">
        <v>0</v>
      </c>
      <c r="J223" s="112">
        <v>0</v>
      </c>
      <c r="K223" s="101">
        <v>0</v>
      </c>
      <c r="L223" s="101">
        <v>150</v>
      </c>
      <c r="M223" s="292">
        <v>0</v>
      </c>
      <c r="N223" s="384">
        <v>30</v>
      </c>
      <c r="O223" s="384">
        <v>30</v>
      </c>
      <c r="P223" s="113"/>
      <c r="Q223" s="78"/>
      <c r="R223" s="78"/>
      <c r="S223" s="78"/>
      <c r="T223" s="80"/>
      <c r="U223" s="81"/>
      <c r="V223" s="41" t="s">
        <v>639</v>
      </c>
      <c r="W223" s="42">
        <v>3563</v>
      </c>
      <c r="X223" s="254" t="s">
        <v>638</v>
      </c>
      <c r="Y223" s="41" t="s">
        <v>636</v>
      </c>
      <c r="Z223" s="81"/>
      <c r="AA223" s="81"/>
      <c r="AB223" s="81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</row>
    <row r="224" spans="1:47" s="570" customFormat="1" ht="78" customHeight="1">
      <c r="A224" s="111" t="s">
        <v>2324</v>
      </c>
      <c r="B224" s="55" t="s">
        <v>1482</v>
      </c>
      <c r="C224" s="334" t="s">
        <v>1480</v>
      </c>
      <c r="D224" s="55" t="s">
        <v>1235</v>
      </c>
      <c r="E224" s="42" t="s">
        <v>1493</v>
      </c>
      <c r="F224" s="25" t="s">
        <v>1253</v>
      </c>
      <c r="G224" s="128">
        <v>50</v>
      </c>
      <c r="H224" s="128">
        <v>50</v>
      </c>
      <c r="I224" s="112">
        <v>0</v>
      </c>
      <c r="J224" s="112">
        <v>0</v>
      </c>
      <c r="K224" s="101">
        <v>0</v>
      </c>
      <c r="L224" s="101">
        <v>0</v>
      </c>
      <c r="M224" s="339">
        <v>50</v>
      </c>
      <c r="N224" s="384">
        <v>15</v>
      </c>
      <c r="O224" s="384">
        <v>15</v>
      </c>
      <c r="P224" s="282"/>
      <c r="Q224" s="78"/>
      <c r="R224" s="78"/>
      <c r="S224" s="78"/>
      <c r="T224" s="80"/>
      <c r="U224" s="55" t="s">
        <v>1487</v>
      </c>
      <c r="V224" s="55" t="s">
        <v>1491</v>
      </c>
      <c r="W224" s="55" t="s">
        <v>1489</v>
      </c>
      <c r="X224" s="26">
        <v>9900</v>
      </c>
      <c r="Y224" s="55" t="s">
        <v>1485</v>
      </c>
      <c r="Z224" s="81"/>
      <c r="AA224" s="81"/>
      <c r="AB224" s="81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</row>
    <row r="225" spans="1:47" s="316" customFormat="1" ht="15.75">
      <c r="A225" s="88"/>
      <c r="B225" s="88" t="s">
        <v>16</v>
      </c>
      <c r="C225" s="88"/>
      <c r="D225" s="236"/>
      <c r="E225" s="88"/>
      <c r="F225" s="88"/>
      <c r="G225" s="67">
        <v>5632.72</v>
      </c>
      <c r="H225" s="67">
        <v>5632.72</v>
      </c>
      <c r="I225" s="67">
        <f>SUM(I184:I205)</f>
        <v>0</v>
      </c>
      <c r="J225" s="67">
        <v>0</v>
      </c>
      <c r="K225" s="67">
        <f>SUM(K184:K204)</f>
        <v>0</v>
      </c>
      <c r="L225" s="67">
        <v>4336.87</v>
      </c>
      <c r="M225" s="67">
        <v>1295.8499999999999</v>
      </c>
      <c r="N225" s="68">
        <v>456</v>
      </c>
      <c r="O225" s="68">
        <v>456</v>
      </c>
      <c r="P225" s="369"/>
      <c r="Q225" s="65"/>
      <c r="R225" s="65"/>
      <c r="S225" s="65"/>
      <c r="T225" s="312"/>
      <c r="U225" s="66"/>
      <c r="V225" s="313"/>
      <c r="W225" s="314"/>
      <c r="X225" s="314"/>
      <c r="Y225" s="66"/>
      <c r="Z225" s="66"/>
      <c r="AA225" s="66"/>
      <c r="AB225" s="66"/>
      <c r="AC225" s="315"/>
      <c r="AD225" s="315"/>
      <c r="AE225" s="315"/>
      <c r="AF225" s="315"/>
      <c r="AG225" s="315"/>
      <c r="AH225" s="315"/>
      <c r="AI225" s="315"/>
      <c r="AJ225" s="315"/>
      <c r="AK225" s="315"/>
      <c r="AL225" s="315"/>
      <c r="AM225" s="315"/>
      <c r="AN225" s="315"/>
      <c r="AO225" s="315"/>
      <c r="AP225" s="315"/>
      <c r="AQ225" s="315"/>
      <c r="AR225" s="315"/>
      <c r="AS225" s="315"/>
      <c r="AT225" s="315"/>
      <c r="AU225" s="315"/>
    </row>
    <row r="226" spans="1:47" s="319" customFormat="1" ht="18.75">
      <c r="A226" s="391" t="s">
        <v>2031</v>
      </c>
      <c r="B226" s="392"/>
      <c r="C226" s="392"/>
      <c r="D226" s="392"/>
      <c r="E226" s="392"/>
      <c r="F226" s="392"/>
      <c r="G226" s="392"/>
      <c r="H226" s="392"/>
      <c r="I226" s="392"/>
      <c r="J226" s="392"/>
      <c r="K226" s="392"/>
      <c r="L226" s="392"/>
      <c r="M226" s="392"/>
      <c r="N226" s="392"/>
      <c r="O226" s="392"/>
      <c r="P226" s="392"/>
      <c r="Q226" s="392"/>
      <c r="R226" s="392"/>
      <c r="S226" s="393"/>
      <c r="U226" s="320"/>
      <c r="V226" s="321"/>
      <c r="W226" s="322"/>
      <c r="X226" s="322"/>
      <c r="Y226" s="320"/>
      <c r="Z226" s="320"/>
      <c r="AA226" s="320"/>
      <c r="AB226" s="320"/>
      <c r="AC226" s="323"/>
      <c r="AD226" s="323"/>
      <c r="AE226" s="323"/>
      <c r="AF226" s="323"/>
      <c r="AG226" s="323"/>
      <c r="AH226" s="323"/>
      <c r="AI226" s="323"/>
      <c r="AJ226" s="323"/>
      <c r="AK226" s="323"/>
      <c r="AL226" s="323"/>
      <c r="AM226" s="323"/>
      <c r="AN226" s="323"/>
      <c r="AO226" s="323"/>
      <c r="AP226" s="323"/>
      <c r="AQ226" s="323"/>
      <c r="AR226" s="323"/>
      <c r="AS226" s="323"/>
      <c r="AT226" s="323"/>
      <c r="AU226" s="323"/>
    </row>
    <row r="227" spans="1:47" s="3" customFormat="1" ht="121.5" customHeight="1">
      <c r="A227" s="110" t="s">
        <v>2032</v>
      </c>
      <c r="B227" s="351" t="s">
        <v>1993</v>
      </c>
      <c r="C227" s="355" t="s">
        <v>1995</v>
      </c>
      <c r="D227" s="351" t="s">
        <v>1996</v>
      </c>
      <c r="E227" s="352" t="s">
        <v>1999</v>
      </c>
      <c r="F227" s="25" t="s">
        <v>1253</v>
      </c>
      <c r="G227" s="353">
        <v>50</v>
      </c>
      <c r="H227" s="353">
        <v>50</v>
      </c>
      <c r="I227" s="112">
        <v>0</v>
      </c>
      <c r="J227" s="112">
        <v>0</v>
      </c>
      <c r="K227" s="112">
        <v>0</v>
      </c>
      <c r="L227" s="112">
        <v>0</v>
      </c>
      <c r="M227" s="353">
        <v>50</v>
      </c>
      <c r="N227" s="177">
        <v>30</v>
      </c>
      <c r="O227" s="177">
        <v>30</v>
      </c>
      <c r="P227" s="113"/>
      <c r="Q227" s="78"/>
      <c r="R227" s="78"/>
      <c r="S227" s="102"/>
      <c r="T227" s="80"/>
      <c r="U227" s="351" t="s">
        <v>1850</v>
      </c>
      <c r="V227" s="351"/>
      <c r="W227" s="351" t="s">
        <v>2001</v>
      </c>
      <c r="X227" s="352">
        <v>2928</v>
      </c>
      <c r="Y227" s="351" t="s">
        <v>2002</v>
      </c>
      <c r="Z227" s="351" t="s">
        <v>1997</v>
      </c>
      <c r="AA227" s="81"/>
      <c r="AB227" s="81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</row>
    <row r="228" spans="1:47" s="201" customFormat="1" ht="154.5" customHeight="1">
      <c r="A228" s="110" t="s">
        <v>2033</v>
      </c>
      <c r="B228" s="376" t="s">
        <v>1994</v>
      </c>
      <c r="C228" s="377" t="s">
        <v>1431</v>
      </c>
      <c r="D228" s="376" t="s">
        <v>1244</v>
      </c>
      <c r="E228" s="352" t="s">
        <v>2004</v>
      </c>
      <c r="F228" s="25" t="s">
        <v>1253</v>
      </c>
      <c r="G228" s="353">
        <v>172.11821</v>
      </c>
      <c r="H228" s="353">
        <v>172.11821</v>
      </c>
      <c r="I228" s="112">
        <v>0</v>
      </c>
      <c r="J228" s="112">
        <v>0</v>
      </c>
      <c r="K228" s="112">
        <v>0</v>
      </c>
      <c r="L228" s="112">
        <v>0</v>
      </c>
      <c r="M228" s="353">
        <v>172.11821</v>
      </c>
      <c r="N228" s="99">
        <v>20</v>
      </c>
      <c r="O228" s="99">
        <v>20</v>
      </c>
      <c r="P228" s="196"/>
      <c r="Q228" s="197"/>
      <c r="R228" s="198"/>
      <c r="S228" s="199"/>
      <c r="T228" s="199"/>
      <c r="U228" s="351" t="s">
        <v>2000</v>
      </c>
      <c r="V228" s="376" t="s">
        <v>728</v>
      </c>
      <c r="W228" s="376" t="s">
        <v>673</v>
      </c>
      <c r="X228" s="378">
        <v>52000</v>
      </c>
      <c r="Y228" s="376" t="s">
        <v>2003</v>
      </c>
      <c r="Z228" s="351" t="s">
        <v>1998</v>
      </c>
      <c r="AA228" s="173"/>
      <c r="AB228" s="173"/>
      <c r="AC228" s="200"/>
      <c r="AD228" s="200"/>
      <c r="AE228" s="200"/>
      <c r="AF228" s="200"/>
      <c r="AG228" s="200"/>
      <c r="AH228" s="200"/>
      <c r="AI228" s="200"/>
      <c r="AJ228" s="200"/>
      <c r="AK228" s="200"/>
      <c r="AL228" s="200"/>
      <c r="AM228" s="200"/>
      <c r="AN228" s="200"/>
      <c r="AO228" s="200"/>
      <c r="AP228" s="200"/>
      <c r="AQ228" s="200"/>
      <c r="AR228" s="200"/>
      <c r="AS228" s="200"/>
      <c r="AT228" s="200"/>
      <c r="AU228" s="200"/>
    </row>
    <row r="229" spans="1:47" ht="15.75">
      <c r="A229" s="88"/>
      <c r="B229" s="88" t="s">
        <v>16</v>
      </c>
      <c r="C229" s="88"/>
      <c r="D229" s="236"/>
      <c r="E229" s="88"/>
      <c r="F229" s="88"/>
      <c r="G229" s="67">
        <f>SUM(G227:G228)</f>
        <v>222.11821</v>
      </c>
      <c r="H229" s="67">
        <f>SUM(H227:H228)</f>
        <v>222.11821</v>
      </c>
      <c r="I229" s="67">
        <v>0</v>
      </c>
      <c r="J229" s="67">
        <v>0</v>
      </c>
      <c r="K229" s="67">
        <v>0</v>
      </c>
      <c r="L229" s="67">
        <v>0</v>
      </c>
      <c r="M229" s="67">
        <f>SUM(M227:M228)</f>
        <v>222.11821</v>
      </c>
      <c r="N229" s="68">
        <f>SUM(N227:N228)</f>
        <v>50</v>
      </c>
      <c r="O229" s="68">
        <f>SUM(O227:O228)</f>
        <v>50</v>
      </c>
      <c r="P229" s="369"/>
      <c r="Q229" s="59"/>
      <c r="R229" s="59"/>
      <c r="S229" s="59"/>
      <c r="T229" s="60"/>
      <c r="U229" s="309"/>
      <c r="V229" s="310"/>
      <c r="W229" s="311"/>
      <c r="X229" s="311"/>
      <c r="Y229" s="309"/>
      <c r="Z229" s="309"/>
      <c r="AA229" s="61"/>
      <c r="AB229" s="61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</row>
    <row r="230" spans="1:47" s="316" customFormat="1" ht="18.75">
      <c r="A230" s="391" t="s">
        <v>2034</v>
      </c>
      <c r="B230" s="392"/>
      <c r="C230" s="392"/>
      <c r="D230" s="392"/>
      <c r="E230" s="392"/>
      <c r="F230" s="392"/>
      <c r="G230" s="392"/>
      <c r="H230" s="392"/>
      <c r="I230" s="392"/>
      <c r="J230" s="392"/>
      <c r="K230" s="392"/>
      <c r="L230" s="392"/>
      <c r="M230" s="392"/>
      <c r="N230" s="392"/>
      <c r="O230" s="392"/>
      <c r="P230" s="370"/>
      <c r="Q230" s="317"/>
      <c r="R230" s="317"/>
      <c r="S230" s="318"/>
      <c r="T230" s="312"/>
      <c r="U230" s="66"/>
      <c r="V230" s="313"/>
      <c r="W230" s="314"/>
      <c r="X230" s="314"/>
      <c r="Y230" s="66"/>
      <c r="Z230" s="66"/>
      <c r="AA230" s="66"/>
      <c r="AB230" s="66"/>
      <c r="AC230" s="315"/>
      <c r="AD230" s="315"/>
      <c r="AE230" s="315"/>
      <c r="AF230" s="315"/>
      <c r="AG230" s="315"/>
      <c r="AH230" s="315"/>
      <c r="AI230" s="315"/>
      <c r="AJ230" s="315"/>
      <c r="AK230" s="315"/>
      <c r="AL230" s="315"/>
      <c r="AM230" s="315"/>
      <c r="AN230" s="315"/>
      <c r="AO230" s="315"/>
      <c r="AP230" s="315"/>
      <c r="AQ230" s="315"/>
      <c r="AR230" s="315"/>
      <c r="AS230" s="315"/>
      <c r="AT230" s="315"/>
      <c r="AU230" s="315"/>
    </row>
    <row r="231" spans="1:47" s="3" customFormat="1" ht="112.5" customHeight="1">
      <c r="A231" s="110" t="s">
        <v>2035</v>
      </c>
      <c r="B231" s="351" t="s">
        <v>1937</v>
      </c>
      <c r="C231" s="355" t="s">
        <v>1385</v>
      </c>
      <c r="D231" s="351" t="s">
        <v>1939</v>
      </c>
      <c r="E231" s="203" t="s">
        <v>1925</v>
      </c>
      <c r="F231" s="25" t="s">
        <v>1253</v>
      </c>
      <c r="G231" s="353">
        <v>8.5</v>
      </c>
      <c r="H231" s="206">
        <v>8.5</v>
      </c>
      <c r="I231" s="112">
        <v>0</v>
      </c>
      <c r="J231" s="112">
        <v>0</v>
      </c>
      <c r="K231" s="112">
        <v>0</v>
      </c>
      <c r="L231" s="54">
        <v>8.5</v>
      </c>
      <c r="M231" s="206">
        <v>0</v>
      </c>
      <c r="N231" s="25">
        <v>15</v>
      </c>
      <c r="O231" s="95">
        <v>15</v>
      </c>
      <c r="P231" s="113"/>
      <c r="Q231" s="78"/>
      <c r="R231" s="78"/>
      <c r="S231" s="102"/>
      <c r="T231" s="80"/>
      <c r="U231" s="351" t="s">
        <v>1324</v>
      </c>
      <c r="V231" s="351" t="s">
        <v>1929</v>
      </c>
      <c r="W231" s="351" t="s">
        <v>1927</v>
      </c>
      <c r="X231" s="352">
        <v>1440</v>
      </c>
      <c r="Y231" s="351" t="s">
        <v>1931</v>
      </c>
      <c r="Z231" s="351" t="s">
        <v>1923</v>
      </c>
      <c r="AA231" s="81"/>
      <c r="AB231" s="81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</row>
    <row r="232" spans="1:47" s="3" customFormat="1" ht="91.5" customHeight="1">
      <c r="A232" s="111" t="s">
        <v>2036</v>
      </c>
      <c r="B232" s="351" t="s">
        <v>1938</v>
      </c>
      <c r="C232" s="355" t="s">
        <v>1385</v>
      </c>
      <c r="D232" s="351" t="s">
        <v>1940</v>
      </c>
      <c r="E232" s="99" t="s">
        <v>1926</v>
      </c>
      <c r="F232" s="25" t="s">
        <v>1253</v>
      </c>
      <c r="G232" s="128">
        <v>10</v>
      </c>
      <c r="H232" s="101">
        <v>10</v>
      </c>
      <c r="I232" s="112">
        <v>0</v>
      </c>
      <c r="J232" s="112">
        <v>0</v>
      </c>
      <c r="K232" s="101">
        <v>0</v>
      </c>
      <c r="L232" s="101">
        <v>10</v>
      </c>
      <c r="M232" s="292">
        <v>0</v>
      </c>
      <c r="N232" s="99">
        <v>10</v>
      </c>
      <c r="O232" s="99">
        <v>10</v>
      </c>
      <c r="P232" s="99">
        <v>0</v>
      </c>
      <c r="Q232" s="78"/>
      <c r="R232" s="78"/>
      <c r="S232" s="140"/>
      <c r="T232" s="80"/>
      <c r="U232" s="351" t="s">
        <v>1846</v>
      </c>
      <c r="V232" s="351" t="s">
        <v>1930</v>
      </c>
      <c r="W232" s="351" t="s">
        <v>1928</v>
      </c>
      <c r="X232" s="352">
        <v>200</v>
      </c>
      <c r="Y232" s="351" t="s">
        <v>1932</v>
      </c>
      <c r="Z232" s="351" t="s">
        <v>1924</v>
      </c>
      <c r="AA232" s="81"/>
      <c r="AB232" s="81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</row>
    <row r="233" spans="1:47" s="3" customFormat="1" ht="91.5" customHeight="1">
      <c r="A233" s="111" t="s">
        <v>2037</v>
      </c>
      <c r="B233" s="272" t="s">
        <v>262</v>
      </c>
      <c r="C233" s="374" t="s">
        <v>1429</v>
      </c>
      <c r="D233" s="351" t="s">
        <v>1824</v>
      </c>
      <c r="E233" s="375" t="s">
        <v>264</v>
      </c>
      <c r="F233" s="25" t="s">
        <v>1253</v>
      </c>
      <c r="G233" s="128">
        <v>0.86</v>
      </c>
      <c r="H233" s="128">
        <v>0.86</v>
      </c>
      <c r="I233" s="112">
        <v>0</v>
      </c>
      <c r="J233" s="112">
        <v>0</v>
      </c>
      <c r="K233" s="101">
        <v>0</v>
      </c>
      <c r="L233" s="101">
        <v>0.86</v>
      </c>
      <c r="M233" s="292">
        <v>0</v>
      </c>
      <c r="N233" s="99">
        <v>2</v>
      </c>
      <c r="O233" s="99">
        <v>2</v>
      </c>
      <c r="P233" s="373"/>
      <c r="Q233" s="78"/>
      <c r="R233" s="78"/>
      <c r="S233" s="140"/>
      <c r="T233" s="80"/>
      <c r="U233" s="81"/>
      <c r="V233" s="12" t="s">
        <v>266</v>
      </c>
      <c r="W233" s="12" t="s">
        <v>265</v>
      </c>
      <c r="X233" s="11">
        <v>50</v>
      </c>
      <c r="Y233" s="12" t="s">
        <v>263</v>
      </c>
      <c r="Z233" s="81"/>
      <c r="AA233" s="81"/>
      <c r="AB233" s="81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</row>
    <row r="234" spans="1:47" s="3" customFormat="1" ht="95.25" customHeight="1">
      <c r="A234" s="32" t="s">
        <v>2038</v>
      </c>
      <c r="B234" s="55" t="s">
        <v>1566</v>
      </c>
      <c r="C234" s="334" t="s">
        <v>1429</v>
      </c>
      <c r="D234" s="55" t="s">
        <v>1567</v>
      </c>
      <c r="E234" s="26" t="s">
        <v>1569</v>
      </c>
      <c r="F234" s="25" t="s">
        <v>1253</v>
      </c>
      <c r="G234" s="128">
        <v>20</v>
      </c>
      <c r="H234" s="128">
        <v>20</v>
      </c>
      <c r="I234" s="112">
        <v>0</v>
      </c>
      <c r="J234" s="112">
        <v>0</v>
      </c>
      <c r="K234" s="101">
        <v>0</v>
      </c>
      <c r="L234" s="101">
        <v>20</v>
      </c>
      <c r="M234" s="339">
        <v>0</v>
      </c>
      <c r="N234" s="99">
        <v>18</v>
      </c>
      <c r="O234" s="99">
        <v>18</v>
      </c>
      <c r="P234" s="154"/>
      <c r="Q234" s="78"/>
      <c r="R234" s="78"/>
      <c r="S234" s="140"/>
      <c r="T234" s="80"/>
      <c r="U234" s="55" t="s">
        <v>1570</v>
      </c>
      <c r="V234" s="55" t="s">
        <v>1572</v>
      </c>
      <c r="W234" s="55" t="s">
        <v>1571</v>
      </c>
      <c r="X234" s="26">
        <v>470</v>
      </c>
      <c r="Y234" s="55" t="s">
        <v>1568</v>
      </c>
      <c r="Z234" s="81"/>
      <c r="AA234" s="81"/>
      <c r="AB234" s="81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</row>
    <row r="235" spans="1:47" s="316" customFormat="1" ht="15.75">
      <c r="A235" s="88"/>
      <c r="B235" s="88" t="s">
        <v>16</v>
      </c>
      <c r="C235" s="88"/>
      <c r="D235" s="236"/>
      <c r="E235" s="88"/>
      <c r="F235" s="88"/>
      <c r="G235" s="67">
        <f>SUM(G231:G234)</f>
        <v>39.36</v>
      </c>
      <c r="H235" s="67">
        <f>SUM(H231:H234)</f>
        <v>39.36</v>
      </c>
      <c r="I235" s="67">
        <v>0</v>
      </c>
      <c r="J235" s="67">
        <v>0</v>
      </c>
      <c r="K235" s="67">
        <v>0</v>
      </c>
      <c r="L235" s="67">
        <f>SUM(L231:L234)</f>
        <v>39.36</v>
      </c>
      <c r="M235" s="67">
        <f>SUM(M231:M232)</f>
        <v>0</v>
      </c>
      <c r="N235" s="68">
        <f>SUM(N231:N234)</f>
        <v>45</v>
      </c>
      <c r="O235" s="68">
        <f>SUM(O231:O234)</f>
        <v>45</v>
      </c>
      <c r="P235" s="369"/>
      <c r="Q235" s="65"/>
      <c r="R235" s="65"/>
      <c r="S235" s="65"/>
      <c r="T235" s="312"/>
      <c r="U235" s="66"/>
      <c r="V235" s="313"/>
      <c r="W235" s="314"/>
      <c r="X235" s="314"/>
      <c r="Y235" s="66"/>
      <c r="Z235" s="66"/>
      <c r="AA235" s="66"/>
      <c r="AB235" s="66"/>
      <c r="AC235" s="315"/>
      <c r="AD235" s="315"/>
      <c r="AE235" s="315"/>
      <c r="AF235" s="315"/>
      <c r="AG235" s="315"/>
      <c r="AH235" s="315"/>
      <c r="AI235" s="315"/>
      <c r="AJ235" s="315"/>
      <c r="AK235" s="315"/>
      <c r="AL235" s="315"/>
      <c r="AM235" s="315"/>
      <c r="AN235" s="315"/>
      <c r="AO235" s="315"/>
      <c r="AP235" s="315"/>
      <c r="AQ235" s="315"/>
      <c r="AR235" s="315"/>
      <c r="AS235" s="315"/>
      <c r="AT235" s="315"/>
      <c r="AU235" s="315"/>
    </row>
    <row r="236" spans="1:47" ht="15.75">
      <c r="A236" s="532" t="s">
        <v>2326</v>
      </c>
      <c r="B236" s="533"/>
      <c r="C236" s="533"/>
      <c r="D236" s="533"/>
      <c r="E236" s="533"/>
      <c r="F236" s="533"/>
      <c r="G236" s="533"/>
      <c r="H236" s="533"/>
      <c r="I236" s="533"/>
      <c r="J236" s="533"/>
      <c r="K236" s="533"/>
      <c r="L236" s="533"/>
      <c r="M236" s="533"/>
      <c r="N236" s="533"/>
      <c r="O236" s="533"/>
      <c r="P236" s="534"/>
      <c r="Q236" s="87"/>
      <c r="R236" s="60"/>
      <c r="S236" s="60"/>
      <c r="T236" s="60"/>
      <c r="U236" s="61"/>
      <c r="V236" s="249"/>
      <c r="W236" s="30"/>
      <c r="X236" s="30"/>
      <c r="Y236" s="61"/>
      <c r="Z236" s="61"/>
      <c r="AA236" s="61"/>
      <c r="AB236" s="61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</row>
    <row r="237" spans="1:47" s="3" customFormat="1" ht="108.75" customHeight="1">
      <c r="A237" s="111" t="s">
        <v>2325</v>
      </c>
      <c r="B237" s="126" t="s">
        <v>88</v>
      </c>
      <c r="C237" s="113" t="s">
        <v>2327</v>
      </c>
      <c r="D237" s="25" t="s">
        <v>1241</v>
      </c>
      <c r="E237" s="75" t="s">
        <v>1252</v>
      </c>
      <c r="F237" s="25" t="s">
        <v>1253</v>
      </c>
      <c r="G237" s="128">
        <v>4</v>
      </c>
      <c r="H237" s="128">
        <v>4</v>
      </c>
      <c r="I237" s="112">
        <v>0</v>
      </c>
      <c r="J237" s="112">
        <v>0</v>
      </c>
      <c r="K237" s="101">
        <v>0</v>
      </c>
      <c r="L237" s="101">
        <v>4</v>
      </c>
      <c r="M237" s="268">
        <v>0</v>
      </c>
      <c r="N237" s="99">
        <v>6</v>
      </c>
      <c r="O237" s="99">
        <v>6</v>
      </c>
      <c r="P237" s="114"/>
      <c r="Q237" s="78"/>
      <c r="R237" s="78"/>
      <c r="S237" s="140"/>
      <c r="T237" s="80"/>
      <c r="U237" s="81"/>
      <c r="V237" s="250"/>
      <c r="W237" s="79"/>
      <c r="X237" s="79"/>
      <c r="Y237" s="81"/>
      <c r="Z237" s="81"/>
      <c r="AA237" s="81"/>
      <c r="AB237" s="81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</row>
    <row r="238" spans="1:47" s="316" customFormat="1" ht="15.75">
      <c r="A238" s="88"/>
      <c r="B238" s="88" t="s">
        <v>16</v>
      </c>
      <c r="C238" s="88"/>
      <c r="D238" s="236"/>
      <c r="E238" s="88"/>
      <c r="F238" s="88"/>
      <c r="G238" s="67">
        <v>4</v>
      </c>
      <c r="H238" s="67">
        <v>4</v>
      </c>
      <c r="I238" s="67">
        <v>0</v>
      </c>
      <c r="J238" s="67">
        <v>0</v>
      </c>
      <c r="K238" s="67">
        <v>0</v>
      </c>
      <c r="L238" s="67">
        <v>4</v>
      </c>
      <c r="M238" s="67">
        <f>SUM(M234:M235)</f>
        <v>0</v>
      </c>
      <c r="N238" s="68">
        <v>6</v>
      </c>
      <c r="O238" s="68">
        <v>6</v>
      </c>
      <c r="P238" s="388"/>
      <c r="Q238" s="65"/>
      <c r="R238" s="65"/>
      <c r="S238" s="65"/>
      <c r="T238" s="312"/>
      <c r="U238" s="66"/>
      <c r="V238" s="313"/>
      <c r="W238" s="314"/>
      <c r="X238" s="314"/>
      <c r="Y238" s="66"/>
      <c r="Z238" s="66"/>
      <c r="AA238" s="66"/>
      <c r="AB238" s="66"/>
      <c r="AC238" s="315"/>
      <c r="AD238" s="315"/>
      <c r="AE238" s="315"/>
      <c r="AF238" s="315"/>
      <c r="AG238" s="315"/>
      <c r="AH238" s="315"/>
      <c r="AI238" s="315"/>
      <c r="AJ238" s="315"/>
      <c r="AK238" s="315"/>
      <c r="AL238" s="315"/>
      <c r="AM238" s="315"/>
      <c r="AN238" s="315"/>
      <c r="AO238" s="315"/>
      <c r="AP238" s="315"/>
      <c r="AQ238" s="315"/>
      <c r="AR238" s="315"/>
      <c r="AS238" s="315"/>
      <c r="AT238" s="315"/>
      <c r="AU238" s="315"/>
    </row>
    <row r="239" spans="1:47" s="5" customFormat="1" ht="18.75">
      <c r="A239" s="394" t="s">
        <v>2328</v>
      </c>
      <c r="B239" s="395"/>
      <c r="C239" s="395"/>
      <c r="D239" s="395"/>
      <c r="E239" s="395"/>
      <c r="F239" s="395"/>
      <c r="G239" s="395"/>
      <c r="H239" s="395"/>
      <c r="I239" s="395"/>
      <c r="J239" s="395"/>
      <c r="K239" s="395"/>
      <c r="L239" s="395"/>
      <c r="M239" s="395"/>
      <c r="N239" s="395"/>
      <c r="O239" s="395"/>
      <c r="P239" s="396"/>
      <c r="Q239" s="23"/>
      <c r="R239" s="88"/>
      <c r="S239" s="90"/>
      <c r="T239" s="90"/>
      <c r="U239" s="88"/>
      <c r="V239" s="252"/>
      <c r="W239" s="23"/>
      <c r="X239" s="23"/>
      <c r="Y239" s="88"/>
      <c r="Z239" s="88"/>
      <c r="AA239" s="88"/>
      <c r="AB239" s="88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</row>
    <row r="240" spans="1:47" s="3" customFormat="1" ht="181.5" customHeight="1">
      <c r="A240" s="32" t="s">
        <v>2329</v>
      </c>
      <c r="B240" s="576" t="s">
        <v>2265</v>
      </c>
      <c r="C240" s="359" t="s">
        <v>2262</v>
      </c>
      <c r="D240" s="204" t="s">
        <v>2288</v>
      </c>
      <c r="E240" s="211"/>
      <c r="F240" s="25" t="s">
        <v>1253</v>
      </c>
      <c r="G240" s="128"/>
      <c r="H240" s="101"/>
      <c r="I240" s="112"/>
      <c r="J240" s="112"/>
      <c r="K240" s="101"/>
      <c r="L240" s="101"/>
      <c r="M240" s="292"/>
      <c r="N240" s="384">
        <v>0</v>
      </c>
      <c r="O240" s="99">
        <v>0</v>
      </c>
      <c r="P240" s="154"/>
      <c r="Q240" s="78"/>
      <c r="R240" s="78"/>
      <c r="S240" s="140"/>
      <c r="T240" s="80"/>
      <c r="U240" s="204" t="s">
        <v>1570</v>
      </c>
      <c r="V240" s="204" t="s">
        <v>2284</v>
      </c>
      <c r="W240" s="204" t="s">
        <v>2280</v>
      </c>
      <c r="X240" s="360">
        <v>4040</v>
      </c>
      <c r="Y240" s="204" t="s">
        <v>2270</v>
      </c>
      <c r="Z240" s="81"/>
      <c r="AA240" s="81"/>
      <c r="AB240" s="81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</row>
    <row r="241" spans="1:47" s="3" customFormat="1" ht="181.5" customHeight="1">
      <c r="A241" s="32" t="s">
        <v>2330</v>
      </c>
      <c r="B241" s="204" t="s">
        <v>2266</v>
      </c>
      <c r="C241" s="359" t="s">
        <v>2263</v>
      </c>
      <c r="D241" s="204" t="s">
        <v>2288</v>
      </c>
      <c r="E241" s="360" t="s">
        <v>2275</v>
      </c>
      <c r="F241" s="25" t="s">
        <v>1253</v>
      </c>
      <c r="G241" s="128"/>
      <c r="H241" s="101"/>
      <c r="I241" s="112"/>
      <c r="J241" s="112"/>
      <c r="K241" s="101"/>
      <c r="L241" s="101"/>
      <c r="M241" s="292"/>
      <c r="N241" s="384">
        <v>0</v>
      </c>
      <c r="O241" s="99">
        <v>0</v>
      </c>
      <c r="P241" s="154"/>
      <c r="Q241" s="78"/>
      <c r="R241" s="78"/>
      <c r="S241" s="140"/>
      <c r="T241" s="80"/>
      <c r="U241" s="204" t="s">
        <v>2278</v>
      </c>
      <c r="V241" s="204" t="s">
        <v>2285</v>
      </c>
      <c r="W241" s="204" t="s">
        <v>2281</v>
      </c>
      <c r="X241" s="360">
        <v>69019</v>
      </c>
      <c r="Y241" s="204" t="s">
        <v>2271</v>
      </c>
      <c r="Z241" s="81"/>
      <c r="AA241" s="81"/>
      <c r="AB241" s="81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</row>
    <row r="242" spans="1:47" s="3" customFormat="1" ht="181.5" customHeight="1">
      <c r="A242" s="32" t="s">
        <v>2331</v>
      </c>
      <c r="B242" s="204" t="s">
        <v>2267</v>
      </c>
      <c r="C242" s="359" t="s">
        <v>2263</v>
      </c>
      <c r="D242" s="204" t="s">
        <v>2288</v>
      </c>
      <c r="E242" s="360" t="s">
        <v>2276</v>
      </c>
      <c r="F242" s="25" t="s">
        <v>1253</v>
      </c>
      <c r="G242" s="128"/>
      <c r="H242" s="101"/>
      <c r="I242" s="112"/>
      <c r="J242" s="112"/>
      <c r="K242" s="101"/>
      <c r="L242" s="101"/>
      <c r="M242" s="292"/>
      <c r="N242" s="384">
        <v>0</v>
      </c>
      <c r="O242" s="99">
        <v>0</v>
      </c>
      <c r="P242" s="154"/>
      <c r="Q242" s="78"/>
      <c r="R242" s="78"/>
      <c r="S242" s="140"/>
      <c r="T242" s="80"/>
      <c r="U242" s="204" t="s">
        <v>2278</v>
      </c>
      <c r="V242" s="204" t="s">
        <v>2286</v>
      </c>
      <c r="W242" s="204" t="s">
        <v>2282</v>
      </c>
      <c r="X242" s="360">
        <v>84674</v>
      </c>
      <c r="Y242" s="204" t="s">
        <v>2272</v>
      </c>
      <c r="Z242" s="81"/>
      <c r="AA242" s="81"/>
      <c r="AB242" s="81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</row>
    <row r="243" spans="1:47" s="3" customFormat="1" ht="181.5" customHeight="1">
      <c r="A243" s="32" t="s">
        <v>2332</v>
      </c>
      <c r="B243" s="204" t="s">
        <v>2268</v>
      </c>
      <c r="C243" s="359" t="s">
        <v>2263</v>
      </c>
      <c r="D243" s="204" t="s">
        <v>2288</v>
      </c>
      <c r="E243" s="360" t="s">
        <v>2276</v>
      </c>
      <c r="F243" s="25" t="s">
        <v>1253</v>
      </c>
      <c r="G243" s="128"/>
      <c r="H243" s="101"/>
      <c r="I243" s="112"/>
      <c r="J243" s="112"/>
      <c r="K243" s="101"/>
      <c r="L243" s="101"/>
      <c r="M243" s="292"/>
      <c r="N243" s="384">
        <v>0</v>
      </c>
      <c r="O243" s="99">
        <v>0</v>
      </c>
      <c r="P243" s="154"/>
      <c r="Q243" s="78"/>
      <c r="R243" s="78"/>
      <c r="S243" s="140"/>
      <c r="T243" s="80"/>
      <c r="U243" s="204" t="s">
        <v>2278</v>
      </c>
      <c r="V243" s="204" t="s">
        <v>2287</v>
      </c>
      <c r="W243" s="204" t="s">
        <v>2283</v>
      </c>
      <c r="X243" s="360">
        <v>43751</v>
      </c>
      <c r="Y243" s="204" t="s">
        <v>2273</v>
      </c>
      <c r="Z243" s="81"/>
      <c r="AA243" s="81"/>
      <c r="AB243" s="81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</row>
    <row r="244" spans="1:47" s="3" customFormat="1" ht="181.5" customHeight="1">
      <c r="A244" s="32" t="s">
        <v>2333</v>
      </c>
      <c r="B244" s="204" t="s">
        <v>2269</v>
      </c>
      <c r="C244" s="359" t="s">
        <v>2264</v>
      </c>
      <c r="D244" s="204" t="s">
        <v>2289</v>
      </c>
      <c r="E244" s="360" t="s">
        <v>2277</v>
      </c>
      <c r="F244" s="25" t="s">
        <v>1253</v>
      </c>
      <c r="G244" s="128"/>
      <c r="H244" s="101"/>
      <c r="I244" s="112"/>
      <c r="J244" s="112"/>
      <c r="K244" s="101"/>
      <c r="L244" s="101"/>
      <c r="M244" s="292"/>
      <c r="N244" s="384">
        <v>0</v>
      </c>
      <c r="O244" s="99">
        <v>0</v>
      </c>
      <c r="P244" s="154"/>
      <c r="Q244" s="78"/>
      <c r="R244" s="78"/>
      <c r="S244" s="140"/>
      <c r="T244" s="80"/>
      <c r="U244" s="204" t="s">
        <v>2279</v>
      </c>
      <c r="V244" s="346"/>
      <c r="W244" s="55"/>
      <c r="X244" s="26"/>
      <c r="Y244" s="204" t="s">
        <v>2274</v>
      </c>
      <c r="Z244" s="81"/>
      <c r="AA244" s="81"/>
      <c r="AB244" s="81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</row>
    <row r="245" spans="1:47" s="3" customFormat="1" ht="134.25" customHeight="1">
      <c r="A245" s="32" t="s">
        <v>2334</v>
      </c>
      <c r="B245" s="55" t="s">
        <v>1784</v>
      </c>
      <c r="C245" s="55"/>
      <c r="D245" s="26" t="s">
        <v>10</v>
      </c>
      <c r="E245" s="56" t="s">
        <v>11</v>
      </c>
      <c r="F245" s="25" t="s">
        <v>1253</v>
      </c>
      <c r="G245" s="49">
        <v>724.32399999999996</v>
      </c>
      <c r="H245" s="76">
        <v>0</v>
      </c>
      <c r="I245" s="112">
        <v>0</v>
      </c>
      <c r="J245" s="112">
        <v>0</v>
      </c>
      <c r="K245" s="76">
        <v>0</v>
      </c>
      <c r="L245" s="49">
        <v>724.32399999999996</v>
      </c>
      <c r="M245" s="268">
        <v>0</v>
      </c>
      <c r="N245" s="385">
        <v>24</v>
      </c>
      <c r="O245" s="79">
        <v>0</v>
      </c>
      <c r="P245" s="154" t="s">
        <v>8</v>
      </c>
      <c r="Q245" s="180" t="s">
        <v>59</v>
      </c>
      <c r="R245" s="180" t="s">
        <v>57</v>
      </c>
      <c r="S245" s="180" t="s">
        <v>48</v>
      </c>
      <c r="T245" s="181" t="s">
        <v>60</v>
      </c>
      <c r="U245" s="263"/>
      <c r="V245" s="79"/>
      <c r="W245" s="79"/>
      <c r="X245" s="79"/>
      <c r="Y245" s="81"/>
      <c r="Z245" s="81"/>
      <c r="AA245" s="81"/>
      <c r="AB245" s="81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</row>
    <row r="246" spans="1:47" s="316" customFormat="1" ht="15.75">
      <c r="A246" s="88"/>
      <c r="B246" s="88" t="s">
        <v>16</v>
      </c>
      <c r="C246" s="88"/>
      <c r="D246" s="236"/>
      <c r="E246" s="88"/>
      <c r="F246" s="88"/>
      <c r="G246" s="67">
        <v>724.32</v>
      </c>
      <c r="H246" s="67">
        <v>724.32</v>
      </c>
      <c r="I246" s="67">
        <v>0</v>
      </c>
      <c r="J246" s="67">
        <v>0</v>
      </c>
      <c r="K246" s="67">
        <v>0</v>
      </c>
      <c r="L246" s="67">
        <v>724.32</v>
      </c>
      <c r="M246" s="67">
        <v>0</v>
      </c>
      <c r="N246" s="68">
        <v>24</v>
      </c>
      <c r="O246" s="68">
        <v>24</v>
      </c>
      <c r="P246" s="388"/>
      <c r="Q246" s="65"/>
      <c r="R246" s="65"/>
      <c r="S246" s="65"/>
      <c r="T246" s="312"/>
      <c r="U246" s="66"/>
      <c r="V246" s="313"/>
      <c r="W246" s="314"/>
      <c r="X246" s="314"/>
      <c r="Y246" s="66"/>
      <c r="Z246" s="66"/>
      <c r="AA246" s="66"/>
      <c r="AB246" s="66"/>
      <c r="AC246" s="315"/>
      <c r="AD246" s="315"/>
      <c r="AE246" s="315"/>
      <c r="AF246" s="315"/>
      <c r="AG246" s="315"/>
      <c r="AH246" s="315"/>
      <c r="AI246" s="315"/>
      <c r="AJ246" s="315"/>
      <c r="AK246" s="315"/>
      <c r="AL246" s="315"/>
      <c r="AM246" s="315"/>
      <c r="AN246" s="315"/>
      <c r="AO246" s="315"/>
      <c r="AP246" s="315"/>
      <c r="AQ246" s="315"/>
      <c r="AR246" s="315"/>
      <c r="AS246" s="315"/>
      <c r="AT246" s="315"/>
      <c r="AU246" s="315"/>
    </row>
    <row r="247" spans="1:47" s="13" customFormat="1" ht="15.75">
      <c r="A247" s="92"/>
      <c r="B247" s="72" t="s">
        <v>1820</v>
      </c>
      <c r="C247" s="72"/>
      <c r="D247" s="93"/>
      <c r="E247" s="92"/>
      <c r="F247" s="92"/>
      <c r="G247" s="73">
        <v>6999.14</v>
      </c>
      <c r="H247" s="73">
        <v>6999.14</v>
      </c>
      <c r="I247" s="73">
        <v>0</v>
      </c>
      <c r="J247" s="73">
        <v>0</v>
      </c>
      <c r="K247" s="73">
        <v>0</v>
      </c>
      <c r="L247" s="73">
        <v>5481.17</v>
      </c>
      <c r="M247" s="73">
        <v>1517.97</v>
      </c>
      <c r="N247" s="74">
        <v>769</v>
      </c>
      <c r="O247" s="210">
        <v>769</v>
      </c>
      <c r="P247" s="162"/>
      <c r="Q247" s="163"/>
      <c r="R247" s="163"/>
      <c r="S247" s="163"/>
      <c r="T247" s="164"/>
      <c r="U247" s="71"/>
      <c r="V247" s="281"/>
      <c r="W247" s="24"/>
      <c r="X247" s="24"/>
      <c r="Y247" s="71"/>
      <c r="Z247" s="71"/>
      <c r="AA247" s="71"/>
      <c r="AB247" s="71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</row>
    <row r="248" spans="1:47" ht="27" customHeight="1">
      <c r="A248" s="558" t="s">
        <v>166</v>
      </c>
      <c r="B248" s="559"/>
      <c r="C248" s="559"/>
      <c r="D248" s="559"/>
      <c r="E248" s="559"/>
      <c r="F248" s="559"/>
      <c r="G248" s="559"/>
      <c r="H248" s="559"/>
      <c r="I248" s="559"/>
      <c r="J248" s="559"/>
      <c r="K248" s="559"/>
      <c r="L248" s="559"/>
      <c r="M248" s="559"/>
      <c r="N248" s="559"/>
      <c r="O248" s="559"/>
      <c r="P248" s="559"/>
      <c r="Q248" s="559"/>
      <c r="R248" s="559"/>
      <c r="S248" s="559"/>
      <c r="T248" s="559"/>
      <c r="U248" s="559"/>
      <c r="V248" s="559"/>
      <c r="W248" s="559"/>
      <c r="X248" s="559"/>
      <c r="Y248" s="559"/>
      <c r="Z248" s="560"/>
      <c r="AA248" s="61"/>
      <c r="AB248" s="61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</row>
    <row r="249" spans="1:47" ht="18.75">
      <c r="A249" s="391" t="s">
        <v>167</v>
      </c>
      <c r="B249" s="392"/>
      <c r="C249" s="392"/>
      <c r="D249" s="392"/>
      <c r="E249" s="392"/>
      <c r="F249" s="392"/>
      <c r="G249" s="392"/>
      <c r="H249" s="392"/>
      <c r="I249" s="392"/>
      <c r="J249" s="392"/>
      <c r="K249" s="392"/>
      <c r="L249" s="392"/>
      <c r="M249" s="392"/>
      <c r="N249" s="392"/>
      <c r="O249" s="393"/>
      <c r="P249" s="369"/>
      <c r="Q249" s="59"/>
      <c r="R249" s="59"/>
      <c r="S249" s="59"/>
      <c r="T249" s="60"/>
      <c r="U249" s="61"/>
      <c r="V249" s="249"/>
      <c r="W249" s="30"/>
      <c r="X249" s="30"/>
      <c r="Y249" s="61"/>
      <c r="Z249" s="61"/>
      <c r="AA249" s="61"/>
      <c r="AB249" s="61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</row>
    <row r="250" spans="1:47" s="3" customFormat="1" ht="108" customHeight="1">
      <c r="A250" s="111" t="s">
        <v>118</v>
      </c>
      <c r="B250" s="75" t="s">
        <v>76</v>
      </c>
      <c r="C250" s="75"/>
      <c r="D250" s="25" t="s">
        <v>1189</v>
      </c>
      <c r="E250" s="75" t="s">
        <v>919</v>
      </c>
      <c r="F250" s="25" t="s">
        <v>1254</v>
      </c>
      <c r="G250" s="574">
        <v>66000</v>
      </c>
      <c r="H250" s="112">
        <v>0</v>
      </c>
      <c r="I250" s="112">
        <v>0</v>
      </c>
      <c r="J250" s="112">
        <v>0</v>
      </c>
      <c r="K250" s="112">
        <v>0</v>
      </c>
      <c r="L250" s="574">
        <v>66000</v>
      </c>
      <c r="M250" s="292">
        <v>0</v>
      </c>
      <c r="N250" s="99">
        <v>4000</v>
      </c>
      <c r="O250" s="99">
        <v>0</v>
      </c>
      <c r="P250" s="113" t="s">
        <v>19</v>
      </c>
      <c r="Q250" s="78" t="s">
        <v>54</v>
      </c>
      <c r="R250" s="78" t="s">
        <v>94</v>
      </c>
      <c r="S250" s="78" t="s">
        <v>55</v>
      </c>
      <c r="T250" s="80"/>
      <c r="U250" s="81"/>
      <c r="V250" s="250"/>
      <c r="W250" s="79"/>
      <c r="X250" s="79"/>
      <c r="Y250" s="81"/>
      <c r="Z250" s="81"/>
      <c r="AA250" s="81"/>
      <c r="AB250" s="81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</row>
    <row r="251" spans="1:47" s="5" customFormat="1" ht="15.75">
      <c r="A251" s="119"/>
      <c r="B251" s="119" t="s">
        <v>16</v>
      </c>
      <c r="C251" s="119"/>
      <c r="D251" s="120"/>
      <c r="E251" s="119"/>
      <c r="F251" s="119"/>
      <c r="G251" s="121">
        <f>SUM(G250:G250)</f>
        <v>66000</v>
      </c>
      <c r="H251" s="121">
        <f>SUM(H250:H250)</f>
        <v>0</v>
      </c>
      <c r="I251" s="121">
        <v>0</v>
      </c>
      <c r="J251" s="121">
        <v>0</v>
      </c>
      <c r="K251" s="121">
        <f>SUM(K250:K250)</f>
        <v>0</v>
      </c>
      <c r="L251" s="121">
        <f>SUM(L250:L250)</f>
        <v>66000</v>
      </c>
      <c r="M251" s="121">
        <f>SUM(M250:M250)</f>
        <v>0</v>
      </c>
      <c r="N251" s="122">
        <f>SUM(N250:N250)</f>
        <v>4000</v>
      </c>
      <c r="O251" s="122">
        <f>SUM(O250:O250)</f>
        <v>0</v>
      </c>
      <c r="P251" s="119"/>
      <c r="Q251" s="23"/>
      <c r="R251" s="88"/>
      <c r="S251" s="90"/>
      <c r="T251" s="90"/>
      <c r="U251" s="88"/>
      <c r="V251" s="252"/>
      <c r="W251" s="23"/>
      <c r="X251" s="23"/>
      <c r="Y251" s="88"/>
      <c r="Z251" s="88"/>
      <c r="AA251" s="88"/>
      <c r="AB251" s="88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</row>
    <row r="252" spans="1:47" ht="15.75">
      <c r="A252" s="532" t="s">
        <v>168</v>
      </c>
      <c r="B252" s="533"/>
      <c r="C252" s="533"/>
      <c r="D252" s="533"/>
      <c r="E252" s="533"/>
      <c r="F252" s="533"/>
      <c r="G252" s="533"/>
      <c r="H252" s="533"/>
      <c r="I252" s="533"/>
      <c r="J252" s="533"/>
      <c r="K252" s="533"/>
      <c r="L252" s="533"/>
      <c r="M252" s="533"/>
      <c r="N252" s="533"/>
      <c r="O252" s="533"/>
      <c r="P252" s="534"/>
      <c r="Q252" s="87"/>
      <c r="R252" s="60"/>
      <c r="S252" s="60"/>
      <c r="T252" s="60"/>
      <c r="U252" s="61"/>
      <c r="V252" s="249"/>
      <c r="W252" s="30"/>
      <c r="X252" s="30"/>
      <c r="Y252" s="61"/>
      <c r="Z252" s="61"/>
      <c r="AA252" s="61"/>
      <c r="AB252" s="61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</row>
    <row r="253" spans="1:47" s="3" customFormat="1" ht="90" customHeight="1">
      <c r="A253" s="192" t="s">
        <v>119</v>
      </c>
      <c r="B253" s="75" t="s">
        <v>450</v>
      </c>
      <c r="C253" s="334" t="s">
        <v>1448</v>
      </c>
      <c r="D253" s="25" t="s">
        <v>1191</v>
      </c>
      <c r="E253" s="127" t="s">
        <v>78</v>
      </c>
      <c r="F253" s="25" t="s">
        <v>1255</v>
      </c>
      <c r="G253" s="194">
        <v>7010</v>
      </c>
      <c r="H253" s="112">
        <v>350.5</v>
      </c>
      <c r="I253" s="112">
        <v>0</v>
      </c>
      <c r="J253" s="112">
        <v>0</v>
      </c>
      <c r="K253" s="112">
        <v>297.02999999999997</v>
      </c>
      <c r="L253" s="194">
        <v>7010</v>
      </c>
      <c r="M253" s="292">
        <v>0</v>
      </c>
      <c r="N253" s="25">
        <v>2000</v>
      </c>
      <c r="O253" s="99">
        <v>0</v>
      </c>
      <c r="P253" s="113" t="s">
        <v>77</v>
      </c>
      <c r="Q253" s="78" t="s">
        <v>54</v>
      </c>
      <c r="R253" s="78" t="s">
        <v>49</v>
      </c>
      <c r="S253" s="78" t="s">
        <v>55</v>
      </c>
      <c r="T253" s="80"/>
      <c r="U253" s="81"/>
      <c r="V253" s="250"/>
      <c r="W253" s="79"/>
      <c r="X253" s="79"/>
      <c r="Y253" s="81"/>
      <c r="Z253" s="81"/>
      <c r="AA253" s="81"/>
      <c r="AB253" s="81"/>
      <c r="AC253" s="94"/>
      <c r="AD253" s="94"/>
      <c r="AE253" s="94"/>
      <c r="AF253" s="94"/>
      <c r="AG253" s="94">
        <v>37.700000000000003</v>
      </c>
      <c r="AH253" s="94">
        <v>108</v>
      </c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</row>
    <row r="254" spans="1:47" s="3" customFormat="1" ht="109.5" customHeight="1">
      <c r="A254" s="171" t="s">
        <v>120</v>
      </c>
      <c r="B254" s="75" t="s">
        <v>25</v>
      </c>
      <c r="C254" s="334" t="s">
        <v>1448</v>
      </c>
      <c r="D254" s="25" t="s">
        <v>1192</v>
      </c>
      <c r="E254" s="172" t="s">
        <v>26</v>
      </c>
      <c r="F254" s="22" t="s">
        <v>1255</v>
      </c>
      <c r="G254" s="289">
        <v>145</v>
      </c>
      <c r="H254" s="112">
        <v>0</v>
      </c>
      <c r="I254" s="112">
        <v>0</v>
      </c>
      <c r="J254" s="112">
        <v>0</v>
      </c>
      <c r="K254" s="112">
        <v>0</v>
      </c>
      <c r="L254" s="101">
        <v>145</v>
      </c>
      <c r="M254" s="342">
        <v>0</v>
      </c>
      <c r="N254" s="99">
        <v>22</v>
      </c>
      <c r="O254" s="95">
        <v>0</v>
      </c>
      <c r="P254" s="113" t="s">
        <v>24</v>
      </c>
      <c r="Q254" s="78" t="s">
        <v>59</v>
      </c>
      <c r="R254" s="78" t="s">
        <v>49</v>
      </c>
      <c r="S254" s="102" t="s">
        <v>55</v>
      </c>
      <c r="T254" s="80"/>
      <c r="U254" s="81"/>
      <c r="V254" s="250"/>
      <c r="W254" s="79"/>
      <c r="X254" s="79"/>
      <c r="Y254" s="81"/>
      <c r="Z254" s="81"/>
      <c r="AA254" s="81"/>
      <c r="AB254" s="81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</row>
    <row r="255" spans="1:47" s="3" customFormat="1" ht="63.75" customHeight="1">
      <c r="A255" s="125" t="s">
        <v>121</v>
      </c>
      <c r="B255" s="75" t="s">
        <v>31</v>
      </c>
      <c r="C255" s="334" t="s">
        <v>1448</v>
      </c>
      <c r="D255" s="25" t="s">
        <v>1194</v>
      </c>
      <c r="E255" s="127" t="s">
        <v>32</v>
      </c>
      <c r="F255" s="22" t="s">
        <v>1255</v>
      </c>
      <c r="G255" s="54">
        <v>10</v>
      </c>
      <c r="H255" s="112">
        <v>0</v>
      </c>
      <c r="I255" s="112">
        <v>0</v>
      </c>
      <c r="J255" s="112">
        <v>0</v>
      </c>
      <c r="K255" s="112">
        <v>0</v>
      </c>
      <c r="L255" s="54">
        <v>10</v>
      </c>
      <c r="M255" s="292">
        <v>0</v>
      </c>
      <c r="N255" s="25">
        <v>25</v>
      </c>
      <c r="O255" s="95">
        <v>0</v>
      </c>
      <c r="P255" s="113" t="s">
        <v>33</v>
      </c>
      <c r="Q255" s="78" t="s">
        <v>50</v>
      </c>
      <c r="R255" s="78" t="s">
        <v>49</v>
      </c>
      <c r="S255" s="78" t="s">
        <v>51</v>
      </c>
      <c r="T255" s="80"/>
      <c r="U255" s="81"/>
      <c r="V255" s="250"/>
      <c r="W255" s="79"/>
      <c r="X255" s="79"/>
      <c r="Y255" s="81"/>
      <c r="Z255" s="81"/>
      <c r="AA255" s="81"/>
      <c r="AB255" s="81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</row>
    <row r="256" spans="1:47" ht="96.75" customHeight="1">
      <c r="A256" s="84" t="s">
        <v>122</v>
      </c>
      <c r="B256" s="62" t="s">
        <v>34</v>
      </c>
      <c r="C256" s="334" t="s">
        <v>1448</v>
      </c>
      <c r="D256" s="115" t="s">
        <v>1195</v>
      </c>
      <c r="E256" s="86" t="s">
        <v>35</v>
      </c>
      <c r="F256" s="22" t="s">
        <v>1255</v>
      </c>
      <c r="G256" s="82">
        <v>7</v>
      </c>
      <c r="H256" s="83">
        <v>0</v>
      </c>
      <c r="I256" s="112">
        <v>0</v>
      </c>
      <c r="J256" s="112">
        <v>0</v>
      </c>
      <c r="K256" s="83">
        <v>0</v>
      </c>
      <c r="L256" s="82">
        <v>7</v>
      </c>
      <c r="M256" s="342">
        <v>0</v>
      </c>
      <c r="N256" s="22">
        <v>12</v>
      </c>
      <c r="O256" s="85">
        <v>1</v>
      </c>
      <c r="P256" s="63" t="s">
        <v>24</v>
      </c>
      <c r="Q256" s="59" t="s">
        <v>50</v>
      </c>
      <c r="R256" s="59" t="s">
        <v>49</v>
      </c>
      <c r="S256" s="59" t="s">
        <v>53</v>
      </c>
      <c r="T256" s="60"/>
      <c r="U256" s="61"/>
      <c r="V256" s="249"/>
      <c r="W256" s="30"/>
      <c r="X256" s="30"/>
      <c r="Y256" s="61"/>
      <c r="Z256" s="61"/>
      <c r="AA256" s="61"/>
      <c r="AB256" s="61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</row>
    <row r="257" spans="1:47" s="3" customFormat="1" ht="128.25" customHeight="1">
      <c r="A257" s="100" t="s">
        <v>123</v>
      </c>
      <c r="B257" s="75" t="s">
        <v>1048</v>
      </c>
      <c r="C257" s="334" t="s">
        <v>1448</v>
      </c>
      <c r="D257" s="223" t="s">
        <v>1196</v>
      </c>
      <c r="E257" s="127" t="s">
        <v>1148</v>
      </c>
      <c r="F257" s="22" t="s">
        <v>1255</v>
      </c>
      <c r="G257" s="54">
        <v>15</v>
      </c>
      <c r="H257" s="112">
        <v>0</v>
      </c>
      <c r="I257" s="112">
        <v>0</v>
      </c>
      <c r="J257" s="112">
        <v>0</v>
      </c>
      <c r="K257" s="112">
        <v>0</v>
      </c>
      <c r="L257" s="54">
        <v>15</v>
      </c>
      <c r="M257" s="342">
        <v>0</v>
      </c>
      <c r="N257" s="25">
        <v>18</v>
      </c>
      <c r="O257" s="95">
        <v>2</v>
      </c>
      <c r="P257" s="113" t="s">
        <v>36</v>
      </c>
      <c r="Q257" s="78" t="s">
        <v>50</v>
      </c>
      <c r="R257" s="78" t="s">
        <v>49</v>
      </c>
      <c r="S257" s="78" t="s">
        <v>51</v>
      </c>
      <c r="T257" s="80"/>
      <c r="U257" s="81"/>
      <c r="V257" s="157" t="s">
        <v>1102</v>
      </c>
      <c r="W257" s="157" t="s">
        <v>1100</v>
      </c>
      <c r="X257" s="174">
        <v>453</v>
      </c>
      <c r="Y257" s="157" t="s">
        <v>1097</v>
      </c>
      <c r="Z257" s="81"/>
      <c r="AA257" s="81"/>
      <c r="AB257" s="81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</row>
    <row r="258" spans="1:47" ht="91.5" customHeight="1">
      <c r="A258" s="84" t="s">
        <v>124</v>
      </c>
      <c r="B258" s="62" t="s">
        <v>37</v>
      </c>
      <c r="C258" s="334" t="s">
        <v>1448</v>
      </c>
      <c r="D258" s="25" t="s">
        <v>1197</v>
      </c>
      <c r="E258" s="86" t="s">
        <v>38</v>
      </c>
      <c r="F258" s="22" t="s">
        <v>1255</v>
      </c>
      <c r="G258" s="82">
        <v>3</v>
      </c>
      <c r="H258" s="83">
        <v>0</v>
      </c>
      <c r="I258" s="112">
        <v>0</v>
      </c>
      <c r="J258" s="112">
        <v>0</v>
      </c>
      <c r="K258" s="83">
        <v>0</v>
      </c>
      <c r="L258" s="82">
        <v>3</v>
      </c>
      <c r="M258" s="342">
        <v>0</v>
      </c>
      <c r="N258" s="22">
        <v>25</v>
      </c>
      <c r="O258" s="85">
        <v>0</v>
      </c>
      <c r="P258" s="63" t="s">
        <v>39</v>
      </c>
      <c r="Q258" s="59" t="s">
        <v>50</v>
      </c>
      <c r="R258" s="59" t="s">
        <v>49</v>
      </c>
      <c r="S258" s="59" t="s">
        <v>53</v>
      </c>
      <c r="T258" s="60"/>
      <c r="U258" s="61"/>
      <c r="V258" s="249"/>
      <c r="W258" s="30"/>
      <c r="X258" s="30"/>
      <c r="Y258" s="61"/>
      <c r="Z258" s="61"/>
      <c r="AA258" s="61"/>
      <c r="AB258" s="61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</row>
    <row r="259" spans="1:47" ht="66" customHeight="1">
      <c r="A259" s="124" t="s">
        <v>125</v>
      </c>
      <c r="B259" s="126" t="s">
        <v>139</v>
      </c>
      <c r="C259" s="334" t="s">
        <v>1448</v>
      </c>
      <c r="D259" s="25" t="s">
        <v>1199</v>
      </c>
      <c r="E259" s="127" t="s">
        <v>147</v>
      </c>
      <c r="F259" s="22" t="s">
        <v>1255</v>
      </c>
      <c r="G259" s="117">
        <v>10</v>
      </c>
      <c r="H259" s="101">
        <v>0</v>
      </c>
      <c r="I259" s="112">
        <v>0</v>
      </c>
      <c r="J259" s="112">
        <v>0</v>
      </c>
      <c r="K259" s="101">
        <v>0</v>
      </c>
      <c r="L259" s="54">
        <v>10</v>
      </c>
      <c r="M259" s="342">
        <v>0</v>
      </c>
      <c r="N259" s="99">
        <v>10</v>
      </c>
      <c r="O259" s="99">
        <v>0</v>
      </c>
      <c r="P259" s="63"/>
      <c r="Q259" s="59"/>
      <c r="R259" s="59"/>
      <c r="S259" s="59"/>
      <c r="T259" s="60"/>
      <c r="U259" s="61"/>
      <c r="V259" s="249"/>
      <c r="W259" s="30"/>
      <c r="X259" s="30"/>
      <c r="Y259" s="61"/>
      <c r="Z259" s="61"/>
      <c r="AA259" s="61"/>
      <c r="AB259" s="61"/>
      <c r="AC259" s="33"/>
      <c r="AD259" s="33"/>
      <c r="AE259" s="33"/>
      <c r="AF259" s="33"/>
      <c r="AG259" s="33">
        <v>121.8</v>
      </c>
      <c r="AH259" s="33">
        <v>219</v>
      </c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</row>
    <row r="260" spans="1:47" ht="87" customHeight="1">
      <c r="A260" s="124" t="s">
        <v>126</v>
      </c>
      <c r="B260" s="126" t="s">
        <v>66</v>
      </c>
      <c r="C260" s="334" t="s">
        <v>1448</v>
      </c>
      <c r="D260" s="25" t="s">
        <v>1200</v>
      </c>
      <c r="E260" s="127" t="s">
        <v>146</v>
      </c>
      <c r="F260" s="22" t="s">
        <v>1255</v>
      </c>
      <c r="G260" s="128">
        <v>6.55</v>
      </c>
      <c r="H260" s="101">
        <v>0</v>
      </c>
      <c r="I260" s="112">
        <v>0</v>
      </c>
      <c r="J260" s="112">
        <v>0</v>
      </c>
      <c r="K260" s="101">
        <v>0</v>
      </c>
      <c r="L260" s="101">
        <v>6.55</v>
      </c>
      <c r="M260" s="342">
        <v>0</v>
      </c>
      <c r="N260" s="99">
        <v>17</v>
      </c>
      <c r="O260" s="95">
        <v>0</v>
      </c>
      <c r="P260" s="63"/>
      <c r="Q260" s="59"/>
      <c r="R260" s="59"/>
      <c r="S260" s="59"/>
      <c r="T260" s="60"/>
      <c r="U260" s="61"/>
      <c r="V260" s="249"/>
      <c r="W260" s="30"/>
      <c r="X260" s="30"/>
      <c r="Y260" s="61"/>
      <c r="Z260" s="61"/>
      <c r="AA260" s="61"/>
      <c r="AB260" s="61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</row>
    <row r="261" spans="1:47" ht="81" customHeight="1">
      <c r="A261" s="124" t="s">
        <v>127</v>
      </c>
      <c r="B261" s="126" t="s">
        <v>82</v>
      </c>
      <c r="C261" s="334" t="s">
        <v>1448</v>
      </c>
      <c r="D261" s="129" t="s">
        <v>1201</v>
      </c>
      <c r="E261" s="127" t="s">
        <v>144</v>
      </c>
      <c r="F261" s="22" t="s">
        <v>1255</v>
      </c>
      <c r="G261" s="128">
        <v>5</v>
      </c>
      <c r="H261" s="101">
        <v>0</v>
      </c>
      <c r="I261" s="112">
        <v>0</v>
      </c>
      <c r="J261" s="112">
        <v>0</v>
      </c>
      <c r="K261" s="101">
        <v>0</v>
      </c>
      <c r="L261" s="101">
        <v>5</v>
      </c>
      <c r="M261" s="342">
        <v>0</v>
      </c>
      <c r="N261" s="99">
        <v>7</v>
      </c>
      <c r="O261" s="99">
        <v>0</v>
      </c>
      <c r="P261" s="63"/>
      <c r="Q261" s="59"/>
      <c r="R261" s="59"/>
      <c r="S261" s="59"/>
      <c r="T261" s="60"/>
      <c r="U261" s="61"/>
      <c r="V261" s="249"/>
      <c r="W261" s="30"/>
      <c r="X261" s="30"/>
      <c r="Y261" s="61"/>
      <c r="Z261" s="61"/>
      <c r="AA261" s="61"/>
      <c r="AB261" s="61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</row>
    <row r="262" spans="1:47" ht="106.5" customHeight="1">
      <c r="A262" s="124" t="s">
        <v>128</v>
      </c>
      <c r="B262" s="126" t="s">
        <v>12</v>
      </c>
      <c r="C262" s="334" t="s">
        <v>1448</v>
      </c>
      <c r="D262" s="25" t="s">
        <v>1204</v>
      </c>
      <c r="E262" s="127" t="s">
        <v>142</v>
      </c>
      <c r="F262" s="22" t="s">
        <v>1255</v>
      </c>
      <c r="G262" s="117">
        <v>3</v>
      </c>
      <c r="H262" s="101">
        <v>0</v>
      </c>
      <c r="I262" s="112">
        <v>0</v>
      </c>
      <c r="J262" s="112">
        <v>0</v>
      </c>
      <c r="K262" s="101">
        <v>0</v>
      </c>
      <c r="L262" s="54">
        <v>3</v>
      </c>
      <c r="M262" s="342">
        <v>0</v>
      </c>
      <c r="N262" s="99">
        <v>9</v>
      </c>
      <c r="O262" s="99">
        <v>0</v>
      </c>
      <c r="P262" s="63"/>
      <c r="Q262" s="59"/>
      <c r="R262" s="59"/>
      <c r="S262" s="59"/>
      <c r="T262" s="60"/>
      <c r="U262" s="61"/>
      <c r="V262" s="249"/>
      <c r="W262" s="30"/>
      <c r="X262" s="30"/>
      <c r="Y262" s="61"/>
      <c r="Z262" s="61"/>
      <c r="AA262" s="61"/>
      <c r="AB262" s="61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</row>
    <row r="263" spans="1:47" ht="100.5" customHeight="1">
      <c r="A263" s="124" t="s">
        <v>129</v>
      </c>
      <c r="B263" s="44" t="s">
        <v>13</v>
      </c>
      <c r="C263" s="334" t="s">
        <v>1448</v>
      </c>
      <c r="D263" s="115" t="s">
        <v>1204</v>
      </c>
      <c r="E263" s="130" t="s">
        <v>143</v>
      </c>
      <c r="F263" s="22" t="s">
        <v>1255</v>
      </c>
      <c r="G263" s="117">
        <v>3</v>
      </c>
      <c r="H263" s="101">
        <v>0</v>
      </c>
      <c r="I263" s="112">
        <v>0</v>
      </c>
      <c r="J263" s="112">
        <v>0</v>
      </c>
      <c r="K263" s="101">
        <v>0</v>
      </c>
      <c r="L263" s="54">
        <v>3</v>
      </c>
      <c r="M263" s="342">
        <v>0</v>
      </c>
      <c r="N263" s="99">
        <v>4</v>
      </c>
      <c r="O263" s="99">
        <v>0</v>
      </c>
      <c r="P263" s="63"/>
      <c r="Q263" s="59"/>
      <c r="R263" s="59"/>
      <c r="S263" s="59"/>
      <c r="T263" s="60"/>
      <c r="U263" s="61"/>
      <c r="V263" s="249"/>
      <c r="W263" s="30"/>
      <c r="X263" s="30"/>
      <c r="Y263" s="61"/>
      <c r="Z263" s="61"/>
      <c r="AA263" s="61"/>
      <c r="AB263" s="61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</row>
    <row r="264" spans="1:47" ht="83.25" customHeight="1">
      <c r="A264" s="124" t="s">
        <v>151</v>
      </c>
      <c r="B264" s="126" t="s">
        <v>90</v>
      </c>
      <c r="C264" s="334" t="s">
        <v>1448</v>
      </c>
      <c r="D264" s="25" t="s">
        <v>1205</v>
      </c>
      <c r="E264" s="131" t="s">
        <v>89</v>
      </c>
      <c r="F264" s="22" t="s">
        <v>1255</v>
      </c>
      <c r="G264" s="128">
        <v>2</v>
      </c>
      <c r="H264" s="101">
        <v>0</v>
      </c>
      <c r="I264" s="112">
        <v>0</v>
      </c>
      <c r="J264" s="112">
        <v>0</v>
      </c>
      <c r="K264" s="101">
        <v>0</v>
      </c>
      <c r="L264" s="101">
        <v>2</v>
      </c>
      <c r="M264" s="342">
        <v>0</v>
      </c>
      <c r="N264" s="99">
        <v>2</v>
      </c>
      <c r="O264" s="99">
        <v>0</v>
      </c>
      <c r="P264" s="63"/>
      <c r="Q264" s="59"/>
      <c r="R264" s="59"/>
      <c r="S264" s="59"/>
      <c r="T264" s="60"/>
      <c r="U264" s="61"/>
      <c r="V264" s="249"/>
      <c r="W264" s="30"/>
      <c r="X264" s="30"/>
      <c r="Y264" s="61"/>
      <c r="Z264" s="61"/>
      <c r="AA264" s="61"/>
      <c r="AB264" s="61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</row>
    <row r="265" spans="1:47" s="4" customFormat="1" ht="129.75" customHeight="1">
      <c r="A265" s="118" t="s">
        <v>152</v>
      </c>
      <c r="B265" s="10" t="s">
        <v>268</v>
      </c>
      <c r="C265" s="334" t="s">
        <v>1448</v>
      </c>
      <c r="D265" s="11" t="s">
        <v>1206</v>
      </c>
      <c r="E265" s="34" t="s">
        <v>272</v>
      </c>
      <c r="F265" s="22" t="s">
        <v>1255</v>
      </c>
      <c r="G265" s="69">
        <v>3.75</v>
      </c>
      <c r="H265" s="69">
        <v>0</v>
      </c>
      <c r="I265" s="112">
        <v>0</v>
      </c>
      <c r="J265" s="112">
        <v>0</v>
      </c>
      <c r="K265" s="83">
        <v>0</v>
      </c>
      <c r="L265" s="69">
        <v>3.75</v>
      </c>
      <c r="M265" s="342">
        <v>0</v>
      </c>
      <c r="N265" s="64">
        <v>10</v>
      </c>
      <c r="O265" s="64">
        <v>0</v>
      </c>
      <c r="P265" s="63"/>
      <c r="Q265" s="59"/>
      <c r="R265" s="59"/>
      <c r="S265" s="59"/>
      <c r="T265" s="60"/>
      <c r="U265" s="61"/>
      <c r="V265" s="10" t="s">
        <v>271</v>
      </c>
      <c r="W265" s="10" t="s">
        <v>270</v>
      </c>
      <c r="X265" s="20">
        <v>800</v>
      </c>
      <c r="Y265" s="9" t="s">
        <v>269</v>
      </c>
      <c r="Z265" s="61"/>
      <c r="AA265" s="61"/>
      <c r="AB265" s="61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</row>
    <row r="266" spans="1:47" ht="106.5" customHeight="1">
      <c r="A266" s="124" t="s">
        <v>153</v>
      </c>
      <c r="B266" s="10" t="s">
        <v>277</v>
      </c>
      <c r="C266" s="334" t="s">
        <v>1448</v>
      </c>
      <c r="D266" s="11" t="s">
        <v>1207</v>
      </c>
      <c r="E266" s="34" t="s">
        <v>313</v>
      </c>
      <c r="F266" s="22" t="s">
        <v>1255</v>
      </c>
      <c r="G266" s="128">
        <v>2.4</v>
      </c>
      <c r="H266" s="101">
        <v>0</v>
      </c>
      <c r="I266" s="112">
        <v>0</v>
      </c>
      <c r="J266" s="112">
        <v>0</v>
      </c>
      <c r="K266" s="101">
        <v>0</v>
      </c>
      <c r="L266" s="101">
        <v>2.4</v>
      </c>
      <c r="M266" s="342">
        <v>0</v>
      </c>
      <c r="N266" s="99">
        <v>10</v>
      </c>
      <c r="O266" s="99">
        <v>0</v>
      </c>
      <c r="P266" s="63"/>
      <c r="Q266" s="59"/>
      <c r="R266" s="59"/>
      <c r="S266" s="59"/>
      <c r="T266" s="60"/>
      <c r="U266" s="61"/>
      <c r="V266" s="10" t="s">
        <v>280</v>
      </c>
      <c r="W266" s="10" t="s">
        <v>279</v>
      </c>
      <c r="X266" s="20">
        <v>3000</v>
      </c>
      <c r="Y266" s="9" t="s">
        <v>278</v>
      </c>
      <c r="Z266" s="61"/>
      <c r="AA266" s="61"/>
      <c r="AB266" s="61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</row>
    <row r="267" spans="1:47" ht="106.5" customHeight="1">
      <c r="A267" s="124" t="s">
        <v>154</v>
      </c>
      <c r="B267" s="10" t="s">
        <v>281</v>
      </c>
      <c r="C267" s="334" t="s">
        <v>1448</v>
      </c>
      <c r="D267" s="11" t="s">
        <v>1208</v>
      </c>
      <c r="E267" s="34" t="s">
        <v>283</v>
      </c>
      <c r="F267" s="22" t="s">
        <v>1255</v>
      </c>
      <c r="G267" s="128">
        <v>30</v>
      </c>
      <c r="H267" s="101">
        <v>0</v>
      </c>
      <c r="I267" s="112">
        <v>0</v>
      </c>
      <c r="J267" s="112">
        <v>0</v>
      </c>
      <c r="K267" s="101">
        <v>0</v>
      </c>
      <c r="L267" s="101">
        <v>30</v>
      </c>
      <c r="M267" s="342">
        <v>0</v>
      </c>
      <c r="N267" s="99">
        <v>7</v>
      </c>
      <c r="O267" s="99">
        <v>0</v>
      </c>
      <c r="P267" s="63"/>
      <c r="Q267" s="59"/>
      <c r="R267" s="59"/>
      <c r="S267" s="59"/>
      <c r="T267" s="60"/>
      <c r="U267" s="61"/>
      <c r="V267" s="10" t="s">
        <v>285</v>
      </c>
      <c r="W267" s="10" t="s">
        <v>284</v>
      </c>
      <c r="X267" s="20">
        <v>631</v>
      </c>
      <c r="Y267" s="9" t="s">
        <v>282</v>
      </c>
      <c r="Z267" s="61"/>
      <c r="AA267" s="61"/>
      <c r="AB267" s="61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</row>
    <row r="268" spans="1:47" ht="106.5" customHeight="1">
      <c r="A268" s="124" t="s">
        <v>1728</v>
      </c>
      <c r="B268" s="10" t="s">
        <v>302</v>
      </c>
      <c r="C268" s="334" t="s">
        <v>1448</v>
      </c>
      <c r="D268" s="11" t="s">
        <v>1212</v>
      </c>
      <c r="E268" s="34" t="s">
        <v>319</v>
      </c>
      <c r="F268" s="22" t="s">
        <v>1255</v>
      </c>
      <c r="G268" s="128">
        <v>6</v>
      </c>
      <c r="H268" s="101">
        <v>0</v>
      </c>
      <c r="I268" s="112">
        <v>0</v>
      </c>
      <c r="J268" s="112">
        <v>0</v>
      </c>
      <c r="K268" s="101">
        <v>0</v>
      </c>
      <c r="L268" s="101">
        <v>6</v>
      </c>
      <c r="M268" s="342">
        <v>0</v>
      </c>
      <c r="N268" s="99">
        <v>4</v>
      </c>
      <c r="O268" s="85">
        <v>0</v>
      </c>
      <c r="P268" s="63"/>
      <c r="Q268" s="59"/>
      <c r="R268" s="59"/>
      <c r="S268" s="59"/>
      <c r="T268" s="60"/>
      <c r="U268" s="61"/>
      <c r="V268" s="10" t="s">
        <v>310</v>
      </c>
      <c r="W268" s="10" t="s">
        <v>307</v>
      </c>
      <c r="X268" s="20">
        <v>600</v>
      </c>
      <c r="Y268" s="9" t="s">
        <v>304</v>
      </c>
      <c r="Z268" s="61"/>
      <c r="AA268" s="61"/>
      <c r="AB268" s="61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</row>
    <row r="269" spans="1:47" ht="106.5" customHeight="1">
      <c r="A269" s="124" t="s">
        <v>155</v>
      </c>
      <c r="B269" s="10" t="s">
        <v>346</v>
      </c>
      <c r="C269" s="334" t="s">
        <v>1448</v>
      </c>
      <c r="D269" s="11" t="s">
        <v>1214</v>
      </c>
      <c r="E269" s="34" t="s">
        <v>314</v>
      </c>
      <c r="F269" s="22" t="s">
        <v>1255</v>
      </c>
      <c r="G269" s="128">
        <v>6</v>
      </c>
      <c r="H269" s="101">
        <v>0</v>
      </c>
      <c r="I269" s="112">
        <v>0</v>
      </c>
      <c r="J269" s="112">
        <v>0</v>
      </c>
      <c r="K269" s="101">
        <v>0</v>
      </c>
      <c r="L269" s="101">
        <v>6</v>
      </c>
      <c r="M269" s="342">
        <v>0</v>
      </c>
      <c r="N269" s="99">
        <v>4</v>
      </c>
      <c r="O269" s="85">
        <v>0</v>
      </c>
      <c r="P269" s="63"/>
      <c r="Q269" s="59"/>
      <c r="R269" s="59"/>
      <c r="S269" s="59"/>
      <c r="T269" s="60"/>
      <c r="U269" s="61"/>
      <c r="V269" s="10" t="s">
        <v>312</v>
      </c>
      <c r="W269" s="10" t="s">
        <v>309</v>
      </c>
      <c r="X269" s="20">
        <v>8262</v>
      </c>
      <c r="Y269" s="9" t="s">
        <v>306</v>
      </c>
      <c r="Z269" s="61"/>
      <c r="AA269" s="61"/>
      <c r="AB269" s="61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</row>
    <row r="270" spans="1:47" s="3" customFormat="1" ht="107.25" customHeight="1">
      <c r="A270" s="110" t="s">
        <v>156</v>
      </c>
      <c r="B270" s="35" t="s">
        <v>350</v>
      </c>
      <c r="C270" s="334" t="s">
        <v>1448</v>
      </c>
      <c r="D270" s="37" t="s">
        <v>351</v>
      </c>
      <c r="E270" s="37" t="s">
        <v>383</v>
      </c>
      <c r="F270" s="22" t="s">
        <v>1255</v>
      </c>
      <c r="G270" s="101">
        <v>6</v>
      </c>
      <c r="H270" s="101">
        <v>0</v>
      </c>
      <c r="I270" s="112">
        <v>0</v>
      </c>
      <c r="J270" s="112">
        <v>0</v>
      </c>
      <c r="K270" s="101">
        <v>0</v>
      </c>
      <c r="L270" s="101">
        <v>6</v>
      </c>
      <c r="M270" s="342">
        <v>0</v>
      </c>
      <c r="N270" s="99">
        <v>4</v>
      </c>
      <c r="O270" s="85">
        <v>0</v>
      </c>
      <c r="P270" s="113"/>
      <c r="Q270" s="78"/>
      <c r="R270" s="78"/>
      <c r="S270" s="78"/>
      <c r="T270" s="80"/>
      <c r="U270" s="81"/>
      <c r="V270" s="35" t="s">
        <v>354</v>
      </c>
      <c r="W270" s="35" t="s">
        <v>353</v>
      </c>
      <c r="X270" s="37">
        <v>403</v>
      </c>
      <c r="Y270" s="36" t="s">
        <v>352</v>
      </c>
      <c r="Z270" s="9"/>
      <c r="AA270" s="81"/>
      <c r="AB270" s="81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</row>
    <row r="271" spans="1:47" s="3" customFormat="1" ht="107.25" customHeight="1">
      <c r="A271" s="110" t="s">
        <v>157</v>
      </c>
      <c r="B271" s="35" t="s">
        <v>372</v>
      </c>
      <c r="C271" s="334" t="s">
        <v>1448</v>
      </c>
      <c r="D271" s="35" t="s">
        <v>376</v>
      </c>
      <c r="E271" s="37" t="s">
        <v>385</v>
      </c>
      <c r="F271" s="22" t="s">
        <v>1255</v>
      </c>
      <c r="G271" s="101">
        <v>6</v>
      </c>
      <c r="H271" s="101">
        <v>0</v>
      </c>
      <c r="I271" s="112">
        <v>0</v>
      </c>
      <c r="J271" s="112">
        <v>0</v>
      </c>
      <c r="K271" s="101">
        <v>0</v>
      </c>
      <c r="L271" s="101">
        <v>6</v>
      </c>
      <c r="M271" s="342">
        <v>0</v>
      </c>
      <c r="N271" s="99">
        <v>5</v>
      </c>
      <c r="O271" s="85">
        <v>0</v>
      </c>
      <c r="P271" s="113"/>
      <c r="Q271" s="78"/>
      <c r="R271" s="78"/>
      <c r="S271" s="78"/>
      <c r="T271" s="80"/>
      <c r="U271" s="81"/>
      <c r="V271" s="35" t="s">
        <v>391</v>
      </c>
      <c r="W271" s="35" t="s">
        <v>387</v>
      </c>
      <c r="X271" s="37">
        <v>520</v>
      </c>
      <c r="Y271" s="36" t="s">
        <v>379</v>
      </c>
      <c r="Z271" s="9"/>
      <c r="AA271" s="81"/>
      <c r="AB271" s="81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</row>
    <row r="272" spans="1:47" s="3" customFormat="1" ht="107.25" customHeight="1">
      <c r="A272" s="110" t="s">
        <v>169</v>
      </c>
      <c r="B272" s="35" t="s">
        <v>374</v>
      </c>
      <c r="C272" s="35"/>
      <c r="D272" s="35" t="s">
        <v>378</v>
      </c>
      <c r="E272" s="37" t="s">
        <v>386</v>
      </c>
      <c r="F272" s="22" t="s">
        <v>1255</v>
      </c>
      <c r="G272" s="101">
        <v>2.1</v>
      </c>
      <c r="H272" s="101">
        <v>0</v>
      </c>
      <c r="I272" s="112">
        <v>0</v>
      </c>
      <c r="J272" s="112">
        <v>0</v>
      </c>
      <c r="K272" s="101">
        <v>0</v>
      </c>
      <c r="L272" s="101">
        <v>2.1</v>
      </c>
      <c r="M272" s="342">
        <v>0</v>
      </c>
      <c r="N272" s="99">
        <v>6</v>
      </c>
      <c r="O272" s="85">
        <v>0</v>
      </c>
      <c r="P272" s="113"/>
      <c r="Q272" s="78"/>
      <c r="R272" s="78"/>
      <c r="S272" s="78"/>
      <c r="T272" s="80"/>
      <c r="U272" s="81"/>
      <c r="V272" s="35" t="s">
        <v>392</v>
      </c>
      <c r="W272" s="35" t="s">
        <v>389</v>
      </c>
      <c r="X272" s="37">
        <v>600</v>
      </c>
      <c r="Y272" s="36" t="s">
        <v>381</v>
      </c>
      <c r="Z272" s="9"/>
      <c r="AA272" s="81"/>
      <c r="AB272" s="81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</row>
    <row r="273" spans="1:47" s="3" customFormat="1" ht="107.25" customHeight="1">
      <c r="A273" s="575" t="s">
        <v>220</v>
      </c>
      <c r="B273" s="35" t="s">
        <v>393</v>
      </c>
      <c r="C273" s="35"/>
      <c r="D273" s="35" t="s">
        <v>395</v>
      </c>
      <c r="E273" s="37" t="s">
        <v>398</v>
      </c>
      <c r="F273" s="22" t="s">
        <v>1255</v>
      </c>
      <c r="G273" s="101">
        <v>12</v>
      </c>
      <c r="H273" s="101">
        <v>0</v>
      </c>
      <c r="I273" s="112">
        <v>0</v>
      </c>
      <c r="J273" s="112">
        <v>0</v>
      </c>
      <c r="K273" s="101">
        <v>0</v>
      </c>
      <c r="L273" s="101">
        <v>12</v>
      </c>
      <c r="M273" s="342">
        <v>0</v>
      </c>
      <c r="N273" s="99">
        <v>7</v>
      </c>
      <c r="O273" s="85">
        <v>0</v>
      </c>
      <c r="P273" s="113"/>
      <c r="Q273" s="78"/>
      <c r="R273" s="78"/>
      <c r="S273" s="78"/>
      <c r="T273" s="80"/>
      <c r="U273" s="81"/>
      <c r="V273" s="35" t="s">
        <v>402</v>
      </c>
      <c r="W273" s="35" t="s">
        <v>400</v>
      </c>
      <c r="X273" s="37">
        <v>6000</v>
      </c>
      <c r="Y273" s="36" t="s">
        <v>396</v>
      </c>
      <c r="Z273" s="9"/>
      <c r="AA273" s="81"/>
      <c r="AB273" s="81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</row>
    <row r="274" spans="1:47" s="3" customFormat="1" ht="107.25" customHeight="1">
      <c r="A274" s="110" t="s">
        <v>221</v>
      </c>
      <c r="B274" s="35" t="s">
        <v>456</v>
      </c>
      <c r="C274" s="334" t="s">
        <v>1448</v>
      </c>
      <c r="D274" s="35" t="s">
        <v>458</v>
      </c>
      <c r="E274" s="37" t="s">
        <v>716</v>
      </c>
      <c r="F274" s="22" t="s">
        <v>1255</v>
      </c>
      <c r="G274" s="101">
        <v>7</v>
      </c>
      <c r="H274" s="101">
        <v>0</v>
      </c>
      <c r="I274" s="112">
        <v>0</v>
      </c>
      <c r="J274" s="112">
        <v>0</v>
      </c>
      <c r="K274" s="101">
        <v>0</v>
      </c>
      <c r="L274" s="101">
        <v>7</v>
      </c>
      <c r="M274" s="342">
        <v>0</v>
      </c>
      <c r="N274" s="99">
        <v>3</v>
      </c>
      <c r="O274" s="85">
        <v>0</v>
      </c>
      <c r="P274" s="113"/>
      <c r="Q274" s="78"/>
      <c r="R274" s="78"/>
      <c r="S274" s="78"/>
      <c r="T274" s="80"/>
      <c r="U274" s="81"/>
      <c r="V274" s="35" t="s">
        <v>464</v>
      </c>
      <c r="W274" s="38" t="s">
        <v>462</v>
      </c>
      <c r="X274" s="37">
        <v>1100</v>
      </c>
      <c r="Y274" s="39" t="s">
        <v>460</v>
      </c>
      <c r="Z274" s="9"/>
      <c r="AA274" s="81"/>
      <c r="AB274" s="81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</row>
    <row r="275" spans="1:47" s="3" customFormat="1" ht="107.25" customHeight="1">
      <c r="A275" s="110" t="s">
        <v>335</v>
      </c>
      <c r="B275" s="41" t="s">
        <v>465</v>
      </c>
      <c r="C275" s="334" t="s">
        <v>1448</v>
      </c>
      <c r="D275" s="41" t="s">
        <v>468</v>
      </c>
      <c r="E275" s="42" t="s">
        <v>695</v>
      </c>
      <c r="F275" s="22" t="s">
        <v>1255</v>
      </c>
      <c r="G275" s="101">
        <v>12</v>
      </c>
      <c r="H275" s="101">
        <v>0</v>
      </c>
      <c r="I275" s="112">
        <v>0</v>
      </c>
      <c r="J275" s="112">
        <v>0</v>
      </c>
      <c r="K275" s="101">
        <v>0</v>
      </c>
      <c r="L275" s="101">
        <v>12</v>
      </c>
      <c r="M275" s="342">
        <v>0</v>
      </c>
      <c r="N275" s="99">
        <v>10</v>
      </c>
      <c r="O275" s="85">
        <v>0</v>
      </c>
      <c r="P275" s="113"/>
      <c r="Q275" s="78"/>
      <c r="R275" s="78"/>
      <c r="S275" s="78"/>
      <c r="T275" s="80"/>
      <c r="U275" s="81"/>
      <c r="V275" s="41" t="s">
        <v>476</v>
      </c>
      <c r="W275" s="41" t="s">
        <v>473</v>
      </c>
      <c r="X275" s="42">
        <v>2450</v>
      </c>
      <c r="Y275" s="41" t="s">
        <v>470</v>
      </c>
      <c r="Z275" s="9"/>
      <c r="AA275" s="81"/>
      <c r="AB275" s="81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</row>
    <row r="276" spans="1:47" s="3" customFormat="1" ht="107.25" customHeight="1">
      <c r="A276" s="110" t="s">
        <v>336</v>
      </c>
      <c r="B276" s="41" t="s">
        <v>466</v>
      </c>
      <c r="C276" s="334" t="s">
        <v>1448</v>
      </c>
      <c r="D276" s="41" t="s">
        <v>469</v>
      </c>
      <c r="E276" s="42" t="s">
        <v>696</v>
      </c>
      <c r="F276" s="22" t="s">
        <v>1255</v>
      </c>
      <c r="G276" s="101">
        <v>10</v>
      </c>
      <c r="H276" s="101">
        <v>0</v>
      </c>
      <c r="I276" s="112">
        <v>0</v>
      </c>
      <c r="J276" s="112">
        <v>0</v>
      </c>
      <c r="K276" s="101">
        <v>0</v>
      </c>
      <c r="L276" s="101">
        <v>10</v>
      </c>
      <c r="M276" s="342">
        <v>0</v>
      </c>
      <c r="N276" s="99">
        <v>10</v>
      </c>
      <c r="O276" s="85">
        <v>0</v>
      </c>
      <c r="P276" s="113"/>
      <c r="Q276" s="78"/>
      <c r="R276" s="78"/>
      <c r="S276" s="78"/>
      <c r="T276" s="80"/>
      <c r="U276" s="81"/>
      <c r="V276" s="41" t="s">
        <v>477</v>
      </c>
      <c r="W276" s="41" t="s">
        <v>474</v>
      </c>
      <c r="X276" s="42">
        <v>2000</v>
      </c>
      <c r="Y276" s="41" t="s">
        <v>471</v>
      </c>
      <c r="Z276" s="9"/>
      <c r="AA276" s="81"/>
      <c r="AB276" s="81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</row>
    <row r="277" spans="1:47" s="3" customFormat="1" ht="107.25" customHeight="1">
      <c r="A277" s="110" t="s">
        <v>337</v>
      </c>
      <c r="B277" s="41" t="s">
        <v>562</v>
      </c>
      <c r="C277" s="334" t="s">
        <v>1448</v>
      </c>
      <c r="D277" s="43" t="s">
        <v>585</v>
      </c>
      <c r="E277" s="37" t="s">
        <v>717</v>
      </c>
      <c r="F277" s="22" t="s">
        <v>1255</v>
      </c>
      <c r="G277" s="101">
        <v>10</v>
      </c>
      <c r="H277" s="101">
        <v>0</v>
      </c>
      <c r="I277" s="112">
        <v>0</v>
      </c>
      <c r="J277" s="112">
        <v>0</v>
      </c>
      <c r="K277" s="101">
        <v>0</v>
      </c>
      <c r="L277" s="101">
        <v>10</v>
      </c>
      <c r="M277" s="342">
        <v>0</v>
      </c>
      <c r="N277" s="99">
        <v>6</v>
      </c>
      <c r="O277" s="85">
        <v>0</v>
      </c>
      <c r="P277" s="113"/>
      <c r="Q277" s="78"/>
      <c r="R277" s="78"/>
      <c r="S277" s="78"/>
      <c r="T277" s="80"/>
      <c r="U277" s="81"/>
      <c r="V277" s="35" t="s">
        <v>533</v>
      </c>
      <c r="W277" s="35" t="s">
        <v>504</v>
      </c>
      <c r="X277" s="37">
        <v>5650</v>
      </c>
      <c r="Y277" s="36" t="s">
        <v>479</v>
      </c>
      <c r="Z277" s="9"/>
      <c r="AA277" s="81"/>
      <c r="AB277" s="81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</row>
    <row r="278" spans="1:47" s="3" customFormat="1" ht="107.25" customHeight="1">
      <c r="A278" s="110" t="s">
        <v>338</v>
      </c>
      <c r="B278" s="35" t="s">
        <v>563</v>
      </c>
      <c r="C278" s="334" t="s">
        <v>1448</v>
      </c>
      <c r="D278" s="35" t="s">
        <v>586</v>
      </c>
      <c r="E278" s="37" t="s">
        <v>718</v>
      </c>
      <c r="F278" s="22" t="s">
        <v>1255</v>
      </c>
      <c r="G278" s="101">
        <v>12</v>
      </c>
      <c r="H278" s="101">
        <v>0</v>
      </c>
      <c r="I278" s="112">
        <v>0</v>
      </c>
      <c r="J278" s="112">
        <v>0</v>
      </c>
      <c r="K278" s="101">
        <v>0</v>
      </c>
      <c r="L278" s="101">
        <v>12</v>
      </c>
      <c r="M278" s="342">
        <v>0</v>
      </c>
      <c r="N278" s="99">
        <v>9</v>
      </c>
      <c r="O278" s="85">
        <v>0</v>
      </c>
      <c r="P278" s="113"/>
      <c r="Q278" s="78"/>
      <c r="R278" s="78"/>
      <c r="S278" s="78"/>
      <c r="T278" s="80"/>
      <c r="U278" s="81"/>
      <c r="V278" s="35" t="s">
        <v>534</v>
      </c>
      <c r="W278" s="35" t="s">
        <v>505</v>
      </c>
      <c r="X278" s="37">
        <v>1173</v>
      </c>
      <c r="Y278" s="36" t="s">
        <v>480</v>
      </c>
      <c r="Z278" s="9"/>
      <c r="AA278" s="81"/>
      <c r="AB278" s="81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</row>
    <row r="279" spans="1:47" s="3" customFormat="1" ht="107.25" customHeight="1">
      <c r="A279" s="110" t="s">
        <v>908</v>
      </c>
      <c r="B279" s="35" t="s">
        <v>568</v>
      </c>
      <c r="C279" s="334" t="s">
        <v>1448</v>
      </c>
      <c r="D279" s="35" t="s">
        <v>592</v>
      </c>
      <c r="E279" s="37" t="s">
        <v>714</v>
      </c>
      <c r="F279" s="22" t="s">
        <v>1255</v>
      </c>
      <c r="G279" s="101">
        <v>3</v>
      </c>
      <c r="H279" s="101">
        <v>0</v>
      </c>
      <c r="I279" s="112">
        <v>0</v>
      </c>
      <c r="J279" s="112">
        <v>0</v>
      </c>
      <c r="K279" s="101">
        <v>0</v>
      </c>
      <c r="L279" s="101">
        <v>3</v>
      </c>
      <c r="M279" s="342">
        <v>0</v>
      </c>
      <c r="N279" s="99">
        <v>3</v>
      </c>
      <c r="O279" s="85">
        <v>0</v>
      </c>
      <c r="P279" s="113"/>
      <c r="Q279" s="78"/>
      <c r="R279" s="78"/>
      <c r="S279" s="78"/>
      <c r="T279" s="80"/>
      <c r="U279" s="81"/>
      <c r="V279" s="35" t="s">
        <v>541</v>
      </c>
      <c r="W279" s="35" t="s">
        <v>512</v>
      </c>
      <c r="X279" s="37">
        <v>676</v>
      </c>
      <c r="Y279" s="36" t="s">
        <v>485</v>
      </c>
      <c r="Z279" s="9"/>
      <c r="AA279" s="81"/>
      <c r="AB279" s="81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</row>
    <row r="280" spans="1:47" s="3" customFormat="1" ht="107.25" customHeight="1">
      <c r="A280" s="110" t="s">
        <v>339</v>
      </c>
      <c r="B280" s="35" t="s">
        <v>569</v>
      </c>
      <c r="C280" s="334" t="s">
        <v>1448</v>
      </c>
      <c r="D280" s="35" t="s">
        <v>593</v>
      </c>
      <c r="E280" s="37" t="s">
        <v>713</v>
      </c>
      <c r="F280" s="22" t="s">
        <v>1255</v>
      </c>
      <c r="G280" s="101">
        <v>9</v>
      </c>
      <c r="H280" s="101">
        <v>0</v>
      </c>
      <c r="I280" s="112">
        <v>0</v>
      </c>
      <c r="J280" s="112">
        <v>0</v>
      </c>
      <c r="K280" s="101">
        <v>0</v>
      </c>
      <c r="L280" s="101">
        <v>9</v>
      </c>
      <c r="M280" s="342">
        <v>0</v>
      </c>
      <c r="N280" s="99">
        <v>15</v>
      </c>
      <c r="O280" s="85">
        <v>0</v>
      </c>
      <c r="P280" s="113"/>
      <c r="Q280" s="78"/>
      <c r="R280" s="78"/>
      <c r="S280" s="78"/>
      <c r="T280" s="80"/>
      <c r="U280" s="81"/>
      <c r="V280" s="35" t="s">
        <v>542</v>
      </c>
      <c r="W280" s="35" t="s">
        <v>513</v>
      </c>
      <c r="X280" s="37">
        <v>34003.800000000003</v>
      </c>
      <c r="Y280" s="36" t="s">
        <v>486</v>
      </c>
      <c r="Z280" s="9"/>
      <c r="AA280" s="81"/>
      <c r="AB280" s="81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</row>
    <row r="281" spans="1:47" s="3" customFormat="1" ht="107.25" customHeight="1">
      <c r="A281" s="110" t="s">
        <v>340</v>
      </c>
      <c r="B281" s="35" t="s">
        <v>454</v>
      </c>
      <c r="C281" s="334" t="s">
        <v>1448</v>
      </c>
      <c r="D281" s="35" t="s">
        <v>595</v>
      </c>
      <c r="E281" s="37" t="s">
        <v>711</v>
      </c>
      <c r="F281" s="22" t="s">
        <v>1255</v>
      </c>
      <c r="G281" s="101">
        <v>3</v>
      </c>
      <c r="H281" s="101">
        <v>0</v>
      </c>
      <c r="I281" s="112">
        <v>0</v>
      </c>
      <c r="J281" s="112">
        <v>0</v>
      </c>
      <c r="K281" s="101">
        <v>0</v>
      </c>
      <c r="L281" s="101">
        <v>3</v>
      </c>
      <c r="M281" s="342">
        <v>0</v>
      </c>
      <c r="N281" s="99">
        <v>3</v>
      </c>
      <c r="O281" s="85">
        <v>0</v>
      </c>
      <c r="P281" s="113"/>
      <c r="Q281" s="78"/>
      <c r="R281" s="78"/>
      <c r="S281" s="78"/>
      <c r="T281" s="80"/>
      <c r="U281" s="81"/>
      <c r="V281" s="35" t="s">
        <v>544</v>
      </c>
      <c r="W281" s="35" t="s">
        <v>515</v>
      </c>
      <c r="X281" s="37">
        <v>4300</v>
      </c>
      <c r="Y281" s="36" t="s">
        <v>488</v>
      </c>
      <c r="Z281" s="9"/>
      <c r="AA281" s="81"/>
      <c r="AB281" s="81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</row>
    <row r="282" spans="1:47" s="3" customFormat="1" ht="107.25" customHeight="1">
      <c r="A282" s="110" t="s">
        <v>341</v>
      </c>
      <c r="B282" s="41" t="s">
        <v>574</v>
      </c>
      <c r="C282" s="334" t="s">
        <v>1448</v>
      </c>
      <c r="D282" s="35" t="s">
        <v>599</v>
      </c>
      <c r="E282" s="37" t="s">
        <v>708</v>
      </c>
      <c r="F282" s="22" t="s">
        <v>1255</v>
      </c>
      <c r="G282" s="101">
        <v>7</v>
      </c>
      <c r="H282" s="101">
        <v>0</v>
      </c>
      <c r="I282" s="112">
        <v>0</v>
      </c>
      <c r="J282" s="112">
        <v>0</v>
      </c>
      <c r="K282" s="101">
        <v>0</v>
      </c>
      <c r="L282" s="101">
        <v>7</v>
      </c>
      <c r="M282" s="342">
        <v>0</v>
      </c>
      <c r="N282" s="99">
        <v>7</v>
      </c>
      <c r="O282" s="85">
        <v>0</v>
      </c>
      <c r="P282" s="113"/>
      <c r="Q282" s="78"/>
      <c r="R282" s="78"/>
      <c r="S282" s="78"/>
      <c r="T282" s="80"/>
      <c r="U282" s="81"/>
      <c r="V282" s="35" t="s">
        <v>548</v>
      </c>
      <c r="W282" s="35" t="s">
        <v>519</v>
      </c>
      <c r="X282" s="37">
        <v>192</v>
      </c>
      <c r="Y282" s="36" t="s">
        <v>492</v>
      </c>
      <c r="Z282" s="9"/>
      <c r="AA282" s="81"/>
      <c r="AB282" s="81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</row>
    <row r="283" spans="1:47" s="3" customFormat="1" ht="107.25" customHeight="1">
      <c r="A283" s="110" t="s">
        <v>342</v>
      </c>
      <c r="B283" s="35" t="s">
        <v>575</v>
      </c>
      <c r="C283" s="334" t="s">
        <v>1448</v>
      </c>
      <c r="D283" s="35" t="s">
        <v>600</v>
      </c>
      <c r="E283" s="37" t="s">
        <v>707</v>
      </c>
      <c r="F283" s="22" t="s">
        <v>1255</v>
      </c>
      <c r="G283" s="101">
        <v>7</v>
      </c>
      <c r="H283" s="101">
        <v>0</v>
      </c>
      <c r="I283" s="112">
        <v>0</v>
      </c>
      <c r="J283" s="112">
        <v>0</v>
      </c>
      <c r="K283" s="101">
        <v>0</v>
      </c>
      <c r="L283" s="101">
        <v>7</v>
      </c>
      <c r="M283" s="342">
        <v>0</v>
      </c>
      <c r="N283" s="99">
        <v>7</v>
      </c>
      <c r="O283" s="85">
        <v>0</v>
      </c>
      <c r="P283" s="113"/>
      <c r="Q283" s="78"/>
      <c r="R283" s="78"/>
      <c r="S283" s="78"/>
      <c r="T283" s="80"/>
      <c r="U283" s="81"/>
      <c r="V283" s="35" t="s">
        <v>549</v>
      </c>
      <c r="W283" s="35" t="s">
        <v>520</v>
      </c>
      <c r="X283" s="37">
        <v>198</v>
      </c>
      <c r="Y283" s="36" t="s">
        <v>493</v>
      </c>
      <c r="Z283" s="9"/>
      <c r="AA283" s="81"/>
      <c r="AB283" s="81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</row>
    <row r="284" spans="1:47" s="3" customFormat="1" ht="107.25" customHeight="1">
      <c r="A284" s="110" t="s">
        <v>343</v>
      </c>
      <c r="B284" s="35" t="s">
        <v>577</v>
      </c>
      <c r="C284" s="334" t="s">
        <v>1448</v>
      </c>
      <c r="D284" s="35" t="s">
        <v>603</v>
      </c>
      <c r="E284" s="37" t="s">
        <v>705</v>
      </c>
      <c r="F284" s="22" t="s">
        <v>1255</v>
      </c>
      <c r="G284" s="101">
        <v>8</v>
      </c>
      <c r="H284" s="101">
        <v>0</v>
      </c>
      <c r="I284" s="112">
        <v>0</v>
      </c>
      <c r="J284" s="112">
        <v>0</v>
      </c>
      <c r="K284" s="101">
        <v>0</v>
      </c>
      <c r="L284" s="101">
        <v>8</v>
      </c>
      <c r="M284" s="342">
        <v>0</v>
      </c>
      <c r="N284" s="99">
        <v>7</v>
      </c>
      <c r="O284" s="85">
        <v>0</v>
      </c>
      <c r="P284" s="113"/>
      <c r="Q284" s="78"/>
      <c r="R284" s="78"/>
      <c r="S284" s="78"/>
      <c r="T284" s="80"/>
      <c r="U284" s="81"/>
      <c r="V284" s="35" t="s">
        <v>552</v>
      </c>
      <c r="W284" s="35" t="s">
        <v>523</v>
      </c>
      <c r="X284" s="37">
        <v>286</v>
      </c>
      <c r="Y284" s="36" t="s">
        <v>495</v>
      </c>
      <c r="Z284" s="9"/>
      <c r="AA284" s="81"/>
      <c r="AB284" s="81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</row>
    <row r="285" spans="1:47" s="3" customFormat="1" ht="107.25" customHeight="1">
      <c r="A285" s="110" t="s">
        <v>344</v>
      </c>
      <c r="B285" s="35" t="s">
        <v>582</v>
      </c>
      <c r="C285" s="334" t="s">
        <v>1448</v>
      </c>
      <c r="D285" s="35" t="s">
        <v>608</v>
      </c>
      <c r="E285" s="37" t="s">
        <v>701</v>
      </c>
      <c r="F285" s="22" t="s">
        <v>1255</v>
      </c>
      <c r="G285" s="101">
        <v>4</v>
      </c>
      <c r="H285" s="101">
        <v>0</v>
      </c>
      <c r="I285" s="112">
        <v>0</v>
      </c>
      <c r="J285" s="112">
        <v>0</v>
      </c>
      <c r="K285" s="101">
        <v>0</v>
      </c>
      <c r="L285" s="101">
        <v>4</v>
      </c>
      <c r="M285" s="342">
        <v>0</v>
      </c>
      <c r="N285" s="99">
        <v>3</v>
      </c>
      <c r="O285" s="85">
        <v>0</v>
      </c>
      <c r="P285" s="113"/>
      <c r="Q285" s="78"/>
      <c r="R285" s="78"/>
      <c r="S285" s="78"/>
      <c r="T285" s="80"/>
      <c r="U285" s="81"/>
      <c r="V285" s="35" t="s">
        <v>558</v>
      </c>
      <c r="W285" s="35" t="s">
        <v>529</v>
      </c>
      <c r="X285" s="37">
        <v>370</v>
      </c>
      <c r="Y285" s="36" t="s">
        <v>500</v>
      </c>
      <c r="Z285" s="9"/>
      <c r="AA285" s="81"/>
      <c r="AB285" s="81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</row>
    <row r="286" spans="1:47" s="3" customFormat="1" ht="78" customHeight="1">
      <c r="A286" s="111" t="s">
        <v>345</v>
      </c>
      <c r="B286" s="75" t="s">
        <v>44</v>
      </c>
      <c r="C286" s="334" t="s">
        <v>1448</v>
      </c>
      <c r="D286" s="75" t="s">
        <v>1217</v>
      </c>
      <c r="E286" s="127" t="s">
        <v>45</v>
      </c>
      <c r="F286" s="22" t="s">
        <v>1255</v>
      </c>
      <c r="G286" s="101">
        <v>2</v>
      </c>
      <c r="H286" s="112">
        <v>0</v>
      </c>
      <c r="I286" s="112">
        <v>0</v>
      </c>
      <c r="J286" s="112">
        <v>0</v>
      </c>
      <c r="K286" s="112">
        <v>0</v>
      </c>
      <c r="L286" s="101">
        <v>2</v>
      </c>
      <c r="M286" s="342">
        <v>0</v>
      </c>
      <c r="N286" s="99">
        <v>5</v>
      </c>
      <c r="O286" s="95">
        <v>0</v>
      </c>
      <c r="P286" s="113" t="s">
        <v>43</v>
      </c>
      <c r="Q286" s="78" t="s">
        <v>50</v>
      </c>
      <c r="R286" s="78" t="s">
        <v>49</v>
      </c>
      <c r="S286" s="78" t="s">
        <v>55</v>
      </c>
      <c r="T286" s="80"/>
      <c r="U286" s="81"/>
      <c r="V286" s="79"/>
      <c r="W286" s="79"/>
      <c r="X286" s="79"/>
      <c r="Y286" s="81"/>
      <c r="Z286" s="81"/>
      <c r="AA286" s="81"/>
      <c r="AB286" s="81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</row>
    <row r="287" spans="1:47" s="3" customFormat="1" ht="78" customHeight="1">
      <c r="A287" s="111" t="s">
        <v>421</v>
      </c>
      <c r="B287" s="55" t="s">
        <v>1451</v>
      </c>
      <c r="C287" s="334" t="s">
        <v>1448</v>
      </c>
      <c r="D287" s="55" t="s">
        <v>1454</v>
      </c>
      <c r="E287" s="42" t="s">
        <v>1459</v>
      </c>
      <c r="F287" s="22" t="s">
        <v>1255</v>
      </c>
      <c r="G287" s="101">
        <v>4</v>
      </c>
      <c r="H287" s="112">
        <v>0</v>
      </c>
      <c r="I287" s="112">
        <v>0</v>
      </c>
      <c r="J287" s="112">
        <v>0</v>
      </c>
      <c r="K287" s="112">
        <v>0</v>
      </c>
      <c r="L287" s="101">
        <v>4</v>
      </c>
      <c r="M287" s="292">
        <v>0</v>
      </c>
      <c r="N287" s="99">
        <v>3</v>
      </c>
      <c r="O287" s="95">
        <v>0</v>
      </c>
      <c r="P287" s="113"/>
      <c r="Q287" s="78"/>
      <c r="R287" s="78"/>
      <c r="S287" s="140"/>
      <c r="T287" s="80"/>
      <c r="U287" s="55" t="s">
        <v>1462</v>
      </c>
      <c r="V287" s="55" t="s">
        <v>1468</v>
      </c>
      <c r="W287" s="55" t="s">
        <v>1465</v>
      </c>
      <c r="X287" s="26">
        <v>224</v>
      </c>
      <c r="Y287" s="55" t="s">
        <v>1456</v>
      </c>
      <c r="Z287" s="81"/>
      <c r="AA287" s="81"/>
      <c r="AB287" s="81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</row>
    <row r="288" spans="1:47" s="3" customFormat="1" ht="78" customHeight="1">
      <c r="A288" s="111" t="s">
        <v>422</v>
      </c>
      <c r="B288" s="55" t="s">
        <v>1452</v>
      </c>
      <c r="C288" s="334" t="s">
        <v>1449</v>
      </c>
      <c r="D288" s="55" t="s">
        <v>1470</v>
      </c>
      <c r="E288" s="42" t="s">
        <v>1460</v>
      </c>
      <c r="F288" s="22" t="s">
        <v>1255</v>
      </c>
      <c r="G288" s="101">
        <v>5</v>
      </c>
      <c r="H288" s="112">
        <v>0</v>
      </c>
      <c r="I288" s="112">
        <v>0</v>
      </c>
      <c r="J288" s="112">
        <v>0</v>
      </c>
      <c r="K288" s="112">
        <v>0</v>
      </c>
      <c r="L288" s="101">
        <v>5</v>
      </c>
      <c r="M288" s="292">
        <v>0</v>
      </c>
      <c r="N288" s="99">
        <v>8</v>
      </c>
      <c r="O288" s="95">
        <v>0</v>
      </c>
      <c r="P288" s="113"/>
      <c r="Q288" s="78"/>
      <c r="R288" s="78"/>
      <c r="S288" s="140"/>
      <c r="T288" s="80"/>
      <c r="U288" s="55" t="s">
        <v>1463</v>
      </c>
      <c r="V288" s="55" t="s">
        <v>1469</v>
      </c>
      <c r="W288" s="55" t="s">
        <v>1466</v>
      </c>
      <c r="X288" s="26">
        <v>3200</v>
      </c>
      <c r="Y288" s="55" t="s">
        <v>1457</v>
      </c>
      <c r="Z288" s="81"/>
      <c r="AA288" s="81"/>
      <c r="AB288" s="81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</row>
    <row r="289" spans="1:47" s="3" customFormat="1" ht="78" customHeight="1">
      <c r="A289" s="111" t="s">
        <v>423</v>
      </c>
      <c r="B289" s="56" t="s">
        <v>1503</v>
      </c>
      <c r="C289" s="334" t="s">
        <v>1448</v>
      </c>
      <c r="D289" s="157" t="s">
        <v>1507</v>
      </c>
      <c r="E289" s="222" t="s">
        <v>1514</v>
      </c>
      <c r="F289" s="22" t="s">
        <v>1255</v>
      </c>
      <c r="G289" s="128">
        <v>3</v>
      </c>
      <c r="H289" s="292">
        <v>0</v>
      </c>
      <c r="I289" s="292">
        <v>0</v>
      </c>
      <c r="J289" s="292">
        <v>0</v>
      </c>
      <c r="K289" s="292">
        <v>0</v>
      </c>
      <c r="L289" s="292">
        <v>3</v>
      </c>
      <c r="M289" s="292">
        <v>0</v>
      </c>
      <c r="N289" s="99">
        <v>3</v>
      </c>
      <c r="O289" s="79">
        <v>0</v>
      </c>
      <c r="P289" s="282"/>
      <c r="Q289" s="78"/>
      <c r="R289" s="78"/>
      <c r="S289" s="140"/>
      <c r="T289" s="80"/>
      <c r="U289" s="55" t="s">
        <v>1462</v>
      </c>
      <c r="V289" s="55" t="s">
        <v>1523</v>
      </c>
      <c r="W289" s="55" t="s">
        <v>1519</v>
      </c>
      <c r="X289" s="26">
        <v>500</v>
      </c>
      <c r="Y289" s="55" t="s">
        <v>1510</v>
      </c>
      <c r="Z289" s="81"/>
      <c r="AA289" s="81"/>
      <c r="AB289" s="81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</row>
    <row r="290" spans="1:47" s="3" customFormat="1" ht="78" customHeight="1">
      <c r="A290" s="111" t="s">
        <v>424</v>
      </c>
      <c r="B290" s="55" t="s">
        <v>1534</v>
      </c>
      <c r="C290" s="364" t="s">
        <v>1448</v>
      </c>
      <c r="D290" s="55" t="s">
        <v>1539</v>
      </c>
      <c r="E290" s="26" t="s">
        <v>1546</v>
      </c>
      <c r="F290" s="22" t="s">
        <v>1255</v>
      </c>
      <c r="G290" s="128">
        <v>4</v>
      </c>
      <c r="H290" s="292">
        <v>0</v>
      </c>
      <c r="I290" s="292">
        <v>0</v>
      </c>
      <c r="J290" s="292">
        <v>0</v>
      </c>
      <c r="K290" s="292">
        <v>0</v>
      </c>
      <c r="L290" s="292">
        <v>4</v>
      </c>
      <c r="M290" s="292">
        <v>0</v>
      </c>
      <c r="N290" s="99">
        <v>3</v>
      </c>
      <c r="O290" s="79">
        <v>0</v>
      </c>
      <c r="P290" s="282"/>
      <c r="Q290" s="78"/>
      <c r="R290" s="78"/>
      <c r="S290" s="140"/>
      <c r="T290" s="80"/>
      <c r="U290" s="55" t="s">
        <v>1550</v>
      </c>
      <c r="V290" s="55" t="s">
        <v>1558</v>
      </c>
      <c r="W290" s="55" t="s">
        <v>1554</v>
      </c>
      <c r="X290" s="26">
        <v>716</v>
      </c>
      <c r="Y290" s="55" t="s">
        <v>1542</v>
      </c>
      <c r="Z290" s="81"/>
      <c r="AA290" s="81"/>
      <c r="AB290" s="81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</row>
    <row r="291" spans="1:47" s="3" customFormat="1" ht="78" customHeight="1">
      <c r="A291" s="111" t="s">
        <v>1150</v>
      </c>
      <c r="B291" s="345" t="s">
        <v>1537</v>
      </c>
      <c r="C291" s="344" t="s">
        <v>1385</v>
      </c>
      <c r="D291" s="345" t="s">
        <v>1541</v>
      </c>
      <c r="E291" s="347" t="s">
        <v>1549</v>
      </c>
      <c r="F291" s="22" t="s">
        <v>1255</v>
      </c>
      <c r="G291" s="128">
        <v>10</v>
      </c>
      <c r="H291" s="342">
        <v>0</v>
      </c>
      <c r="I291" s="342">
        <v>0</v>
      </c>
      <c r="J291" s="342">
        <v>0</v>
      </c>
      <c r="K291" s="342">
        <v>0</v>
      </c>
      <c r="L291" s="342">
        <v>10</v>
      </c>
      <c r="M291" s="342">
        <v>0</v>
      </c>
      <c r="N291" s="99">
        <v>6</v>
      </c>
      <c r="O291" s="79">
        <v>0</v>
      </c>
      <c r="P291" s="282"/>
      <c r="Q291" s="78"/>
      <c r="R291" s="78"/>
      <c r="S291" s="140"/>
      <c r="T291" s="80"/>
      <c r="U291" s="345" t="s">
        <v>1553</v>
      </c>
      <c r="V291" s="345" t="s">
        <v>1560</v>
      </c>
      <c r="W291" s="345" t="s">
        <v>1557</v>
      </c>
      <c r="X291" s="347">
        <v>811.2</v>
      </c>
      <c r="Y291" s="55" t="s">
        <v>1545</v>
      </c>
      <c r="Z291" s="81"/>
      <c r="AA291" s="81"/>
      <c r="AB291" s="81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</row>
    <row r="292" spans="1:47" s="3" customFormat="1" ht="80.25" customHeight="1">
      <c r="A292" s="32" t="s">
        <v>425</v>
      </c>
      <c r="B292" s="174" t="s">
        <v>254</v>
      </c>
      <c r="C292" s="344" t="s">
        <v>1385</v>
      </c>
      <c r="D292" s="174" t="s">
        <v>261</v>
      </c>
      <c r="E292" s="195" t="s">
        <v>251</v>
      </c>
      <c r="F292" s="22" t="s">
        <v>1255</v>
      </c>
      <c r="G292" s="284">
        <v>8.5</v>
      </c>
      <c r="H292" s="276">
        <v>0</v>
      </c>
      <c r="I292" s="112">
        <v>0</v>
      </c>
      <c r="J292" s="112">
        <v>0</v>
      </c>
      <c r="K292" s="276">
        <v>0</v>
      </c>
      <c r="L292" s="53">
        <v>8.5</v>
      </c>
      <c r="M292" s="156">
        <v>0</v>
      </c>
      <c r="N292" s="285">
        <v>12</v>
      </c>
      <c r="O292" s="285">
        <v>0</v>
      </c>
      <c r="P292" s="154"/>
      <c r="Q292" s="78"/>
      <c r="R292" s="78"/>
      <c r="S292" s="78"/>
      <c r="T292" s="80"/>
      <c r="U292" s="81"/>
      <c r="V292" s="250"/>
      <c r="W292" s="79"/>
      <c r="X292" s="79"/>
      <c r="Y292" s="81"/>
      <c r="Z292" s="81"/>
      <c r="AA292" s="81"/>
      <c r="AB292" s="81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</row>
    <row r="293" spans="1:47" s="3" customFormat="1" ht="105.75" customHeight="1">
      <c r="A293" s="155" t="s">
        <v>426</v>
      </c>
      <c r="B293" s="152" t="s">
        <v>71</v>
      </c>
      <c r="C293" s="344" t="s">
        <v>1385</v>
      </c>
      <c r="D293" s="26" t="s">
        <v>72</v>
      </c>
      <c r="E293" s="75" t="s">
        <v>73</v>
      </c>
      <c r="F293" s="22" t="s">
        <v>1255</v>
      </c>
      <c r="G293" s="128">
        <v>5</v>
      </c>
      <c r="H293" s="101">
        <v>0</v>
      </c>
      <c r="I293" s="112">
        <v>0</v>
      </c>
      <c r="J293" s="112">
        <v>0</v>
      </c>
      <c r="K293" s="101">
        <v>0</v>
      </c>
      <c r="L293" s="101">
        <v>5</v>
      </c>
      <c r="M293" s="156">
        <v>0</v>
      </c>
      <c r="N293" s="99">
        <v>5</v>
      </c>
      <c r="O293" s="99">
        <v>0</v>
      </c>
      <c r="P293" s="154" t="s">
        <v>74</v>
      </c>
      <c r="Q293" s="78" t="s">
        <v>50</v>
      </c>
      <c r="R293" s="78" t="s">
        <v>49</v>
      </c>
      <c r="S293" s="78" t="s">
        <v>53</v>
      </c>
      <c r="T293" s="80"/>
      <c r="U293" s="81"/>
      <c r="V293" s="250"/>
      <c r="W293" s="79"/>
      <c r="X293" s="79"/>
      <c r="Y293" s="81"/>
      <c r="Z293" s="81"/>
      <c r="AA293" s="81"/>
      <c r="AB293" s="81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</row>
    <row r="294" spans="1:47" s="3" customFormat="1" ht="99" customHeight="1">
      <c r="A294" s="32" t="s">
        <v>427</v>
      </c>
      <c r="B294" s="55" t="s">
        <v>93</v>
      </c>
      <c r="C294" s="344" t="s">
        <v>1385</v>
      </c>
      <c r="D294" s="26" t="s">
        <v>84</v>
      </c>
      <c r="E294" s="109" t="s">
        <v>83</v>
      </c>
      <c r="F294" s="22" t="s">
        <v>1255</v>
      </c>
      <c r="G294" s="76">
        <v>5</v>
      </c>
      <c r="H294" s="76">
        <v>0</v>
      </c>
      <c r="I294" s="112">
        <v>0</v>
      </c>
      <c r="J294" s="112">
        <v>0</v>
      </c>
      <c r="K294" s="76">
        <v>0</v>
      </c>
      <c r="L294" s="76">
        <v>5</v>
      </c>
      <c r="M294" s="156">
        <v>0</v>
      </c>
      <c r="N294" s="79">
        <v>5</v>
      </c>
      <c r="O294" s="79">
        <v>0</v>
      </c>
      <c r="P294" s="154" t="s">
        <v>85</v>
      </c>
      <c r="Q294" s="78" t="s">
        <v>50</v>
      </c>
      <c r="R294" s="78" t="s">
        <v>49</v>
      </c>
      <c r="S294" s="78" t="s">
        <v>53</v>
      </c>
      <c r="T294" s="80"/>
      <c r="U294" s="81"/>
      <c r="V294" s="250"/>
      <c r="W294" s="79"/>
      <c r="X294" s="79"/>
      <c r="Y294" s="81"/>
      <c r="Z294" s="81"/>
      <c r="AA294" s="81"/>
      <c r="AB294" s="81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</row>
    <row r="295" spans="1:47" s="3" customFormat="1" ht="132" customHeight="1">
      <c r="A295" s="32" t="s">
        <v>428</v>
      </c>
      <c r="B295" s="152" t="s">
        <v>437</v>
      </c>
      <c r="C295" s="344" t="s">
        <v>1385</v>
      </c>
      <c r="D295" s="26" t="s">
        <v>439</v>
      </c>
      <c r="E295" s="109" t="s">
        <v>438</v>
      </c>
      <c r="F295" s="22" t="s">
        <v>1255</v>
      </c>
      <c r="G295" s="76">
        <v>12</v>
      </c>
      <c r="H295" s="76">
        <v>0</v>
      </c>
      <c r="I295" s="112">
        <v>0</v>
      </c>
      <c r="J295" s="112">
        <v>0</v>
      </c>
      <c r="K295" s="76">
        <v>0</v>
      </c>
      <c r="L295" s="76">
        <v>12</v>
      </c>
      <c r="M295" s="156">
        <v>0</v>
      </c>
      <c r="N295" s="79">
        <v>10</v>
      </c>
      <c r="O295" s="79">
        <v>0</v>
      </c>
      <c r="P295" s="77"/>
      <c r="Q295" s="78"/>
      <c r="R295" s="78"/>
      <c r="S295" s="140"/>
      <c r="T295" s="80"/>
      <c r="U295" s="81"/>
      <c r="V295" s="250"/>
      <c r="W295" s="79"/>
      <c r="X295" s="79"/>
      <c r="Y295" s="81"/>
      <c r="Z295" s="81"/>
      <c r="AA295" s="81"/>
      <c r="AB295" s="81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</row>
    <row r="296" spans="1:47" s="3" customFormat="1" ht="128.25" customHeight="1">
      <c r="A296" s="32" t="s">
        <v>429</v>
      </c>
      <c r="B296" s="152" t="s">
        <v>443</v>
      </c>
      <c r="C296" s="344" t="s">
        <v>1385</v>
      </c>
      <c r="D296" s="26" t="s">
        <v>445</v>
      </c>
      <c r="E296" s="287" t="s">
        <v>444</v>
      </c>
      <c r="F296" s="22" t="s">
        <v>1255</v>
      </c>
      <c r="G296" s="76">
        <v>5</v>
      </c>
      <c r="H296" s="76">
        <v>0</v>
      </c>
      <c r="I296" s="112">
        <v>0</v>
      </c>
      <c r="J296" s="112">
        <v>0</v>
      </c>
      <c r="K296" s="76">
        <v>0</v>
      </c>
      <c r="L296" s="76">
        <v>5</v>
      </c>
      <c r="M296" s="156">
        <v>0</v>
      </c>
      <c r="N296" s="79">
        <v>5</v>
      </c>
      <c r="O296" s="79">
        <v>0</v>
      </c>
      <c r="P296" s="77"/>
      <c r="Q296" s="78"/>
      <c r="R296" s="78"/>
      <c r="S296" s="140"/>
      <c r="T296" s="80"/>
      <c r="U296" s="81"/>
      <c r="V296" s="250"/>
      <c r="W296" s="79"/>
      <c r="X296" s="79"/>
      <c r="Y296" s="81"/>
      <c r="Z296" s="81"/>
      <c r="AA296" s="81"/>
      <c r="AB296" s="81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</row>
    <row r="297" spans="1:47" s="3" customFormat="1" ht="128.25" customHeight="1">
      <c r="A297" s="32" t="s">
        <v>430</v>
      </c>
      <c r="B297" s="152" t="s">
        <v>443</v>
      </c>
      <c r="C297" s="344" t="s">
        <v>1385</v>
      </c>
      <c r="D297" s="26" t="s">
        <v>446</v>
      </c>
      <c r="E297" s="56" t="s">
        <v>447</v>
      </c>
      <c r="F297" s="22" t="s">
        <v>1255</v>
      </c>
      <c r="G297" s="76">
        <v>3</v>
      </c>
      <c r="H297" s="76">
        <v>0</v>
      </c>
      <c r="I297" s="112">
        <v>0</v>
      </c>
      <c r="J297" s="112">
        <v>0</v>
      </c>
      <c r="K297" s="76">
        <v>0</v>
      </c>
      <c r="L297" s="76">
        <v>3</v>
      </c>
      <c r="M297" s="156">
        <v>0</v>
      </c>
      <c r="N297" s="79">
        <v>2</v>
      </c>
      <c r="O297" s="79">
        <v>0</v>
      </c>
      <c r="P297" s="77"/>
      <c r="Q297" s="78"/>
      <c r="R297" s="78"/>
      <c r="S297" s="140"/>
      <c r="T297" s="80"/>
      <c r="U297" s="81"/>
      <c r="V297" s="250"/>
      <c r="W297" s="79"/>
      <c r="X297" s="79"/>
      <c r="Y297" s="81"/>
      <c r="Z297" s="81"/>
      <c r="AA297" s="81"/>
      <c r="AB297" s="81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</row>
    <row r="298" spans="1:47" s="3" customFormat="1" ht="88.5" customHeight="1">
      <c r="A298" s="111" t="s">
        <v>431</v>
      </c>
      <c r="B298" s="152" t="s">
        <v>1133</v>
      </c>
      <c r="C298" s="344" t="s">
        <v>1385</v>
      </c>
      <c r="D298" s="26" t="s">
        <v>80</v>
      </c>
      <c r="E298" s="56" t="s">
        <v>1822</v>
      </c>
      <c r="F298" s="22" t="s">
        <v>1255</v>
      </c>
      <c r="G298" s="156">
        <v>20</v>
      </c>
      <c r="H298" s="76">
        <v>0</v>
      </c>
      <c r="I298" s="112">
        <v>0</v>
      </c>
      <c r="J298" s="112">
        <v>0</v>
      </c>
      <c r="K298" s="76">
        <v>0</v>
      </c>
      <c r="L298" s="49">
        <v>20</v>
      </c>
      <c r="M298" s="268">
        <v>0</v>
      </c>
      <c r="N298" s="79">
        <v>15</v>
      </c>
      <c r="O298" s="79">
        <v>0</v>
      </c>
      <c r="P298" s="154" t="s">
        <v>81</v>
      </c>
      <c r="Q298" s="78" t="s">
        <v>50</v>
      </c>
      <c r="R298" s="78" t="s">
        <v>49</v>
      </c>
      <c r="S298" s="78" t="s">
        <v>51</v>
      </c>
      <c r="T298" s="80"/>
      <c r="U298" s="81"/>
      <c r="V298" s="79"/>
      <c r="W298" s="79"/>
      <c r="X298" s="79"/>
      <c r="Y298" s="81"/>
      <c r="Z298" s="81"/>
      <c r="AA298" s="81"/>
      <c r="AB298" s="81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</row>
    <row r="299" spans="1:47" s="3" customFormat="1" ht="88.5" customHeight="1">
      <c r="A299" s="111" t="s">
        <v>679</v>
      </c>
      <c r="B299" s="204" t="s">
        <v>2135</v>
      </c>
      <c r="C299" s="359" t="s">
        <v>1448</v>
      </c>
      <c r="D299" s="204" t="s">
        <v>2151</v>
      </c>
      <c r="E299" s="360" t="s">
        <v>2181</v>
      </c>
      <c r="F299" s="359" t="s">
        <v>2075</v>
      </c>
      <c r="G299" s="156">
        <v>4</v>
      </c>
      <c r="H299" s="76">
        <v>0</v>
      </c>
      <c r="I299" s="76">
        <v>0</v>
      </c>
      <c r="J299" s="76">
        <v>0</v>
      </c>
      <c r="K299" s="76">
        <v>0</v>
      </c>
      <c r="L299" s="156">
        <v>4</v>
      </c>
      <c r="M299" s="156">
        <v>0</v>
      </c>
      <c r="N299" s="79">
        <v>3</v>
      </c>
      <c r="O299" s="79">
        <v>0</v>
      </c>
      <c r="P299" s="154"/>
      <c r="Q299" s="78"/>
      <c r="R299" s="78"/>
      <c r="S299" s="140"/>
      <c r="T299" s="80"/>
      <c r="U299" s="204" t="s">
        <v>1462</v>
      </c>
      <c r="V299" s="204" t="s">
        <v>2223</v>
      </c>
      <c r="W299" s="204" t="s">
        <v>2209</v>
      </c>
      <c r="X299" s="360">
        <v>570</v>
      </c>
      <c r="Y299" s="204" t="s">
        <v>2164</v>
      </c>
      <c r="Z299" s="204"/>
      <c r="AA299" s="81"/>
      <c r="AB299" s="81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</row>
    <row r="300" spans="1:47" s="3" customFormat="1" ht="88.5" customHeight="1">
      <c r="A300" s="111" t="s">
        <v>680</v>
      </c>
      <c r="B300" s="204" t="s">
        <v>2136</v>
      </c>
      <c r="C300" s="359" t="s">
        <v>2017</v>
      </c>
      <c r="D300" s="204" t="s">
        <v>2236</v>
      </c>
      <c r="E300" s="360" t="s">
        <v>2182</v>
      </c>
      <c r="F300" s="359" t="s">
        <v>2075</v>
      </c>
      <c r="G300" s="156">
        <v>8</v>
      </c>
      <c r="H300" s="76">
        <v>0</v>
      </c>
      <c r="I300" s="76">
        <v>0</v>
      </c>
      <c r="J300" s="76">
        <v>0</v>
      </c>
      <c r="K300" s="76">
        <v>0</v>
      </c>
      <c r="L300" s="156">
        <v>8</v>
      </c>
      <c r="M300" s="156">
        <v>0</v>
      </c>
      <c r="N300" s="79">
        <v>6</v>
      </c>
      <c r="O300" s="79">
        <v>0</v>
      </c>
      <c r="P300" s="154"/>
      <c r="Q300" s="78"/>
      <c r="R300" s="78"/>
      <c r="S300" s="140"/>
      <c r="T300" s="80"/>
      <c r="U300" s="204" t="s">
        <v>1570</v>
      </c>
      <c r="V300" s="204" t="s">
        <v>2224</v>
      </c>
      <c r="W300" s="204" t="s">
        <v>2210</v>
      </c>
      <c r="X300" s="360">
        <v>900</v>
      </c>
      <c r="Y300" s="204" t="s">
        <v>2165</v>
      </c>
      <c r="Z300" s="204"/>
      <c r="AA300" s="81"/>
      <c r="AB300" s="81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</row>
    <row r="301" spans="1:47" s="3" customFormat="1" ht="88.5" customHeight="1">
      <c r="A301" s="111" t="s">
        <v>681</v>
      </c>
      <c r="B301" s="204" t="s">
        <v>2137</v>
      </c>
      <c r="C301" s="359" t="s">
        <v>1385</v>
      </c>
      <c r="D301" s="204" t="s">
        <v>2152</v>
      </c>
      <c r="E301" s="360" t="s">
        <v>2183</v>
      </c>
      <c r="F301" s="359" t="s">
        <v>2078</v>
      </c>
      <c r="G301" s="156">
        <v>5</v>
      </c>
      <c r="H301" s="76">
        <v>0</v>
      </c>
      <c r="I301" s="76">
        <v>0</v>
      </c>
      <c r="J301" s="76">
        <v>0</v>
      </c>
      <c r="K301" s="76">
        <v>0</v>
      </c>
      <c r="L301" s="156">
        <v>5</v>
      </c>
      <c r="M301" s="156">
        <v>0</v>
      </c>
      <c r="N301" s="79">
        <v>8</v>
      </c>
      <c r="O301" s="79">
        <v>0</v>
      </c>
      <c r="P301" s="154"/>
      <c r="Q301" s="78"/>
      <c r="R301" s="78"/>
      <c r="S301" s="140"/>
      <c r="T301" s="80"/>
      <c r="U301" s="204" t="s">
        <v>2203</v>
      </c>
      <c r="V301" s="204" t="s">
        <v>2225</v>
      </c>
      <c r="W301" s="204" t="s">
        <v>2211</v>
      </c>
      <c r="X301" s="360">
        <v>2000</v>
      </c>
      <c r="Y301" s="204" t="s">
        <v>2166</v>
      </c>
      <c r="Z301" s="204"/>
      <c r="AA301" s="81"/>
      <c r="AB301" s="81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</row>
    <row r="302" spans="1:47" s="3" customFormat="1" ht="88.5" customHeight="1">
      <c r="A302" s="111" t="s">
        <v>682</v>
      </c>
      <c r="B302" s="204" t="s">
        <v>2138</v>
      </c>
      <c r="C302" s="359" t="s">
        <v>1449</v>
      </c>
      <c r="D302" s="204" t="s">
        <v>1973</v>
      </c>
      <c r="E302" s="360" t="s">
        <v>2184</v>
      </c>
      <c r="F302" s="359" t="s">
        <v>2078</v>
      </c>
      <c r="G302" s="156">
        <v>8</v>
      </c>
      <c r="H302" s="76">
        <v>0</v>
      </c>
      <c r="I302" s="76">
        <v>0</v>
      </c>
      <c r="J302" s="76">
        <v>0</v>
      </c>
      <c r="K302" s="76">
        <v>0</v>
      </c>
      <c r="L302" s="156">
        <v>8</v>
      </c>
      <c r="M302" s="156">
        <v>0</v>
      </c>
      <c r="N302" s="79">
        <v>8</v>
      </c>
      <c r="O302" s="79">
        <v>0</v>
      </c>
      <c r="P302" s="154"/>
      <c r="Q302" s="78"/>
      <c r="R302" s="78"/>
      <c r="S302" s="140"/>
      <c r="T302" s="80"/>
      <c r="U302" s="204" t="s">
        <v>2204</v>
      </c>
      <c r="V302" s="204" t="s">
        <v>1871</v>
      </c>
      <c r="W302" s="204" t="s">
        <v>1855</v>
      </c>
      <c r="X302" s="360">
        <v>3250</v>
      </c>
      <c r="Y302" s="204" t="s">
        <v>2167</v>
      </c>
      <c r="Z302" s="204" t="s">
        <v>1826</v>
      </c>
      <c r="AA302" s="81"/>
      <c r="AB302" s="81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</row>
    <row r="303" spans="1:47" s="3" customFormat="1" ht="135.75" customHeight="1">
      <c r="A303" s="111" t="s">
        <v>683</v>
      </c>
      <c r="B303" s="204" t="s">
        <v>2139</v>
      </c>
      <c r="C303" s="359" t="s">
        <v>1385</v>
      </c>
      <c r="D303" s="204" t="s">
        <v>2153</v>
      </c>
      <c r="E303" s="360" t="s">
        <v>318</v>
      </c>
      <c r="F303" s="359" t="s">
        <v>2195</v>
      </c>
      <c r="G303" s="156">
        <v>7</v>
      </c>
      <c r="H303" s="76">
        <v>0</v>
      </c>
      <c r="I303" s="76">
        <v>0</v>
      </c>
      <c r="J303" s="76">
        <v>0</v>
      </c>
      <c r="K303" s="76">
        <v>0</v>
      </c>
      <c r="L303" s="156">
        <v>7</v>
      </c>
      <c r="M303" s="156">
        <v>0</v>
      </c>
      <c r="N303" s="79">
        <v>4</v>
      </c>
      <c r="O303" s="79">
        <v>0</v>
      </c>
      <c r="P303" s="154"/>
      <c r="Q303" s="78"/>
      <c r="R303" s="78"/>
      <c r="S303" s="140"/>
      <c r="T303" s="80"/>
      <c r="U303" s="204" t="s">
        <v>2205</v>
      </c>
      <c r="V303" s="204" t="s">
        <v>2226</v>
      </c>
      <c r="W303" s="204" t="s">
        <v>2212</v>
      </c>
      <c r="X303" s="360">
        <v>11300</v>
      </c>
      <c r="Y303" s="204" t="s">
        <v>2168</v>
      </c>
      <c r="Z303" s="204"/>
      <c r="AA303" s="81"/>
      <c r="AB303" s="81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</row>
    <row r="304" spans="1:47" s="3" customFormat="1" ht="88.5" customHeight="1">
      <c r="A304" s="111" t="s">
        <v>684</v>
      </c>
      <c r="B304" s="204" t="s">
        <v>2140</v>
      </c>
      <c r="C304" s="359" t="s">
        <v>1448</v>
      </c>
      <c r="D304" s="204" t="s">
        <v>2154</v>
      </c>
      <c r="E304" s="360" t="s">
        <v>2185</v>
      </c>
      <c r="F304" s="359" t="s">
        <v>2196</v>
      </c>
      <c r="G304" s="156">
        <v>3</v>
      </c>
      <c r="H304" s="76">
        <v>0</v>
      </c>
      <c r="I304" s="76">
        <v>0</v>
      </c>
      <c r="J304" s="76">
        <v>0</v>
      </c>
      <c r="K304" s="76">
        <v>0</v>
      </c>
      <c r="L304" s="156">
        <v>3</v>
      </c>
      <c r="M304" s="156">
        <v>0</v>
      </c>
      <c r="N304" s="79">
        <v>3</v>
      </c>
      <c r="O304" s="79">
        <v>0</v>
      </c>
      <c r="P304" s="154"/>
      <c r="Q304" s="78"/>
      <c r="R304" s="78"/>
      <c r="S304" s="140"/>
      <c r="T304" s="80"/>
      <c r="U304" s="204" t="s">
        <v>1462</v>
      </c>
      <c r="V304" s="204" t="s">
        <v>2227</v>
      </c>
      <c r="W304" s="204" t="s">
        <v>2213</v>
      </c>
      <c r="X304" s="360">
        <v>728</v>
      </c>
      <c r="Y304" s="204" t="s">
        <v>2169</v>
      </c>
      <c r="Z304" s="204"/>
      <c r="AA304" s="81"/>
      <c r="AB304" s="81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</row>
    <row r="305" spans="1:47" s="3" customFormat="1" ht="88.5" customHeight="1">
      <c r="A305" s="111" t="s">
        <v>1151</v>
      </c>
      <c r="B305" s="204" t="s">
        <v>1949</v>
      </c>
      <c r="C305" s="359" t="s">
        <v>1385</v>
      </c>
      <c r="D305" s="204" t="s">
        <v>2155</v>
      </c>
      <c r="E305" s="360" t="s">
        <v>2186</v>
      </c>
      <c r="F305" s="359" t="s">
        <v>2197</v>
      </c>
      <c r="G305" s="156">
        <v>5</v>
      </c>
      <c r="H305" s="76">
        <v>0</v>
      </c>
      <c r="I305" s="76">
        <v>0</v>
      </c>
      <c r="J305" s="76">
        <v>0</v>
      </c>
      <c r="K305" s="76">
        <v>0</v>
      </c>
      <c r="L305" s="156">
        <v>5</v>
      </c>
      <c r="M305" s="156">
        <v>0</v>
      </c>
      <c r="N305" s="79">
        <v>4</v>
      </c>
      <c r="O305" s="79">
        <v>0</v>
      </c>
      <c r="P305" s="154"/>
      <c r="Q305" s="78"/>
      <c r="R305" s="78"/>
      <c r="S305" s="140"/>
      <c r="T305" s="80"/>
      <c r="U305" s="204" t="s">
        <v>1462</v>
      </c>
      <c r="V305" s="204" t="s">
        <v>1883</v>
      </c>
      <c r="W305" s="204" t="s">
        <v>1866</v>
      </c>
      <c r="X305" s="360">
        <v>8800</v>
      </c>
      <c r="Y305" s="204" t="s">
        <v>2170</v>
      </c>
      <c r="Z305" s="204" t="s">
        <v>1839</v>
      </c>
      <c r="AA305" s="81"/>
      <c r="AB305" s="81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</row>
    <row r="306" spans="1:47" s="3" customFormat="1" ht="88.5" customHeight="1">
      <c r="A306" s="111" t="s">
        <v>685</v>
      </c>
      <c r="B306" s="204" t="s">
        <v>2150</v>
      </c>
      <c r="C306" s="359" t="s">
        <v>1385</v>
      </c>
      <c r="D306" s="204" t="s">
        <v>2156</v>
      </c>
      <c r="E306" s="360" t="s">
        <v>2187</v>
      </c>
      <c r="F306" s="359" t="s">
        <v>2198</v>
      </c>
      <c r="G306" s="156">
        <v>9</v>
      </c>
      <c r="H306" s="76">
        <v>0</v>
      </c>
      <c r="I306" s="76">
        <v>0</v>
      </c>
      <c r="J306" s="76">
        <v>0</v>
      </c>
      <c r="K306" s="76">
        <v>0</v>
      </c>
      <c r="L306" s="156">
        <v>9</v>
      </c>
      <c r="M306" s="156">
        <v>0</v>
      </c>
      <c r="N306" s="79">
        <v>8</v>
      </c>
      <c r="O306" s="79">
        <v>0</v>
      </c>
      <c r="P306" s="154"/>
      <c r="Q306" s="78"/>
      <c r="R306" s="78"/>
      <c r="S306" s="140"/>
      <c r="T306" s="80"/>
      <c r="U306" s="204" t="s">
        <v>1462</v>
      </c>
      <c r="V306" s="204"/>
      <c r="W306" s="204" t="s">
        <v>2214</v>
      </c>
      <c r="X306" s="360">
        <v>1500</v>
      </c>
      <c r="Y306" s="204" t="s">
        <v>2171</v>
      </c>
      <c r="Z306" s="204"/>
      <c r="AA306" s="81"/>
      <c r="AB306" s="81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</row>
    <row r="307" spans="1:47" s="3" customFormat="1" ht="88.5" customHeight="1">
      <c r="A307" s="111" t="s">
        <v>686</v>
      </c>
      <c r="B307" s="204" t="s">
        <v>2149</v>
      </c>
      <c r="C307" s="359" t="s">
        <v>2134</v>
      </c>
      <c r="D307" s="204" t="s">
        <v>2157</v>
      </c>
      <c r="E307" s="360" t="s">
        <v>2301</v>
      </c>
      <c r="F307" s="359" t="s">
        <v>2197</v>
      </c>
      <c r="G307" s="156">
        <v>5</v>
      </c>
      <c r="H307" s="76">
        <v>0</v>
      </c>
      <c r="I307" s="76">
        <v>0</v>
      </c>
      <c r="J307" s="76">
        <v>0</v>
      </c>
      <c r="K307" s="76">
        <v>0</v>
      </c>
      <c r="L307" s="156">
        <v>5</v>
      </c>
      <c r="M307" s="156">
        <v>0</v>
      </c>
      <c r="N307" s="79">
        <v>8</v>
      </c>
      <c r="O307" s="79">
        <v>0</v>
      </c>
      <c r="P307" s="154"/>
      <c r="Q307" s="78"/>
      <c r="R307" s="78"/>
      <c r="S307" s="140"/>
      <c r="T307" s="80"/>
      <c r="U307" s="204" t="s">
        <v>2206</v>
      </c>
      <c r="V307" s="204"/>
      <c r="W307" s="204" t="s">
        <v>2215</v>
      </c>
      <c r="X307" s="360">
        <v>4300</v>
      </c>
      <c r="Y307" s="204" t="s">
        <v>2172</v>
      </c>
      <c r="Z307" s="204"/>
      <c r="AA307" s="81"/>
      <c r="AB307" s="81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</row>
    <row r="308" spans="1:47" s="3" customFormat="1" ht="88.5" customHeight="1">
      <c r="A308" s="111" t="s">
        <v>687</v>
      </c>
      <c r="B308" s="204" t="s">
        <v>2141</v>
      </c>
      <c r="C308" s="359" t="s">
        <v>1385</v>
      </c>
      <c r="D308" s="204" t="s">
        <v>2158</v>
      </c>
      <c r="E308" s="360" t="s">
        <v>2188</v>
      </c>
      <c r="F308" s="359" t="s">
        <v>2197</v>
      </c>
      <c r="G308" s="156">
        <v>4</v>
      </c>
      <c r="H308" s="76">
        <v>0</v>
      </c>
      <c r="I308" s="76">
        <v>0</v>
      </c>
      <c r="J308" s="76">
        <v>0</v>
      </c>
      <c r="K308" s="76">
        <v>0</v>
      </c>
      <c r="L308" s="156">
        <v>4</v>
      </c>
      <c r="M308" s="156">
        <v>0</v>
      </c>
      <c r="N308" s="79">
        <v>5</v>
      </c>
      <c r="O308" s="79">
        <v>0</v>
      </c>
      <c r="P308" s="154"/>
      <c r="Q308" s="78"/>
      <c r="R308" s="78"/>
      <c r="S308" s="140"/>
      <c r="T308" s="80"/>
      <c r="U308" s="204" t="s">
        <v>2205</v>
      </c>
      <c r="V308" s="204" t="s">
        <v>2228</v>
      </c>
      <c r="W308" s="204" t="s">
        <v>2216</v>
      </c>
      <c r="X308" s="360">
        <v>203</v>
      </c>
      <c r="Y308" s="204" t="s">
        <v>2173</v>
      </c>
      <c r="Z308" s="204"/>
      <c r="AA308" s="81"/>
      <c r="AB308" s="81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</row>
    <row r="309" spans="1:47" s="3" customFormat="1" ht="88.5" customHeight="1">
      <c r="A309" s="111" t="s">
        <v>688</v>
      </c>
      <c r="B309" s="204" t="s">
        <v>2148</v>
      </c>
      <c r="C309" s="359" t="s">
        <v>1448</v>
      </c>
      <c r="D309" s="204" t="s">
        <v>2159</v>
      </c>
      <c r="E309" s="360" t="s">
        <v>2189</v>
      </c>
      <c r="F309" s="359" t="s">
        <v>2074</v>
      </c>
      <c r="G309" s="156">
        <v>3</v>
      </c>
      <c r="H309" s="76">
        <v>0</v>
      </c>
      <c r="I309" s="76">
        <v>0</v>
      </c>
      <c r="J309" s="76">
        <v>0</v>
      </c>
      <c r="K309" s="76">
        <v>0</v>
      </c>
      <c r="L309" s="156">
        <v>3</v>
      </c>
      <c r="M309" s="156">
        <v>0</v>
      </c>
      <c r="N309" s="79">
        <v>3</v>
      </c>
      <c r="O309" s="79">
        <v>0</v>
      </c>
      <c r="P309" s="154"/>
      <c r="Q309" s="78"/>
      <c r="R309" s="78"/>
      <c r="S309" s="140"/>
      <c r="T309" s="80"/>
      <c r="U309" s="204" t="s">
        <v>1462</v>
      </c>
      <c r="V309" s="204" t="s">
        <v>2229</v>
      </c>
      <c r="W309" s="204" t="s">
        <v>2217</v>
      </c>
      <c r="X309" s="360">
        <v>710</v>
      </c>
      <c r="Y309" s="204" t="s">
        <v>2174</v>
      </c>
      <c r="Z309" s="204"/>
      <c r="AA309" s="81"/>
      <c r="AB309" s="81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</row>
    <row r="310" spans="1:47" s="3" customFormat="1" ht="88.5" customHeight="1">
      <c r="A310" s="111" t="s">
        <v>689</v>
      </c>
      <c r="B310" s="204" t="s">
        <v>2147</v>
      </c>
      <c r="C310" s="359" t="s">
        <v>1448</v>
      </c>
      <c r="D310" s="204" t="s">
        <v>2160</v>
      </c>
      <c r="E310" s="360" t="s">
        <v>2190</v>
      </c>
      <c r="F310" s="359" t="s">
        <v>2199</v>
      </c>
      <c r="G310" s="156">
        <v>6</v>
      </c>
      <c r="H310" s="76">
        <v>0</v>
      </c>
      <c r="I310" s="76">
        <v>0</v>
      </c>
      <c r="J310" s="76">
        <v>0</v>
      </c>
      <c r="K310" s="76">
        <v>0</v>
      </c>
      <c r="L310" s="156">
        <v>6</v>
      </c>
      <c r="M310" s="156">
        <v>0</v>
      </c>
      <c r="N310" s="79">
        <v>6</v>
      </c>
      <c r="O310" s="79">
        <v>0</v>
      </c>
      <c r="P310" s="154"/>
      <c r="Q310" s="78"/>
      <c r="R310" s="78"/>
      <c r="S310" s="140"/>
      <c r="T310" s="80"/>
      <c r="U310" s="204" t="s">
        <v>1331</v>
      </c>
      <c r="V310" s="204" t="s">
        <v>2230</v>
      </c>
      <c r="W310" s="204" t="s">
        <v>2218</v>
      </c>
      <c r="X310" s="360">
        <v>300</v>
      </c>
      <c r="Y310" s="204" t="s">
        <v>2175</v>
      </c>
      <c r="Z310" s="204"/>
      <c r="AA310" s="81"/>
      <c r="AB310" s="81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</row>
    <row r="311" spans="1:47" s="3" customFormat="1" ht="88.5" customHeight="1">
      <c r="A311" s="111" t="s">
        <v>690</v>
      </c>
      <c r="B311" s="204" t="s">
        <v>2146</v>
      </c>
      <c r="C311" s="359" t="s">
        <v>2017</v>
      </c>
      <c r="D311" s="204" t="s">
        <v>1942</v>
      </c>
      <c r="E311" s="360" t="s">
        <v>1922</v>
      </c>
      <c r="F311" s="359" t="s">
        <v>2200</v>
      </c>
      <c r="G311" s="156">
        <v>6</v>
      </c>
      <c r="H311" s="76">
        <v>0</v>
      </c>
      <c r="I311" s="76">
        <v>0</v>
      </c>
      <c r="J311" s="76">
        <v>0</v>
      </c>
      <c r="K311" s="76">
        <v>0</v>
      </c>
      <c r="L311" s="156">
        <v>6</v>
      </c>
      <c r="M311" s="156">
        <v>0</v>
      </c>
      <c r="N311" s="79">
        <v>5</v>
      </c>
      <c r="O311" s="79">
        <v>0</v>
      </c>
      <c r="P311" s="154"/>
      <c r="Q311" s="78"/>
      <c r="R311" s="78"/>
      <c r="S311" s="140"/>
      <c r="T311" s="80"/>
      <c r="U311" s="204" t="s">
        <v>1462</v>
      </c>
      <c r="V311" s="204" t="s">
        <v>1887</v>
      </c>
      <c r="W311" s="204" t="s">
        <v>1870</v>
      </c>
      <c r="X311" s="360">
        <v>1111.8800000000001</v>
      </c>
      <c r="Y311" s="204" t="s">
        <v>2176</v>
      </c>
      <c r="Z311" s="204" t="s">
        <v>2235</v>
      </c>
      <c r="AA311" s="81"/>
      <c r="AB311" s="81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</row>
    <row r="312" spans="1:47" s="3" customFormat="1" ht="88.5" customHeight="1">
      <c r="A312" s="111" t="s">
        <v>691</v>
      </c>
      <c r="B312" s="204" t="s">
        <v>2142</v>
      </c>
      <c r="C312" s="359" t="s">
        <v>1448</v>
      </c>
      <c r="D312" s="204" t="s">
        <v>2161</v>
      </c>
      <c r="E312" s="360" t="s">
        <v>2191</v>
      </c>
      <c r="F312" s="359" t="s">
        <v>2201</v>
      </c>
      <c r="G312" s="156">
        <v>2</v>
      </c>
      <c r="H312" s="76">
        <v>0</v>
      </c>
      <c r="I312" s="76">
        <v>0</v>
      </c>
      <c r="J312" s="76">
        <v>0</v>
      </c>
      <c r="K312" s="76">
        <v>0</v>
      </c>
      <c r="L312" s="156">
        <v>2</v>
      </c>
      <c r="M312" s="156">
        <v>0</v>
      </c>
      <c r="N312" s="79">
        <v>3</v>
      </c>
      <c r="O312" s="79">
        <v>0</v>
      </c>
      <c r="P312" s="154"/>
      <c r="Q312" s="78"/>
      <c r="R312" s="78"/>
      <c r="S312" s="140"/>
      <c r="T312" s="80"/>
      <c r="U312" s="204" t="s">
        <v>2207</v>
      </c>
      <c r="V312" s="204" t="s">
        <v>2231</v>
      </c>
      <c r="W312" s="204" t="s">
        <v>2219</v>
      </c>
      <c r="X312" s="360">
        <v>110</v>
      </c>
      <c r="Y312" s="204" t="s">
        <v>2177</v>
      </c>
      <c r="Z312" s="204"/>
      <c r="AA312" s="81"/>
      <c r="AB312" s="81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</row>
    <row r="313" spans="1:47" s="3" customFormat="1" ht="88.5" customHeight="1">
      <c r="A313" s="111" t="s">
        <v>692</v>
      </c>
      <c r="B313" s="204" t="s">
        <v>2143</v>
      </c>
      <c r="C313" s="359" t="s">
        <v>1448</v>
      </c>
      <c r="D313" s="204" t="s">
        <v>2162</v>
      </c>
      <c r="E313" s="360" t="s">
        <v>2192</v>
      </c>
      <c r="F313" s="359" t="s">
        <v>2201</v>
      </c>
      <c r="G313" s="206">
        <v>4.8</v>
      </c>
      <c r="H313" s="76">
        <v>0</v>
      </c>
      <c r="I313" s="76">
        <v>0</v>
      </c>
      <c r="J313" s="76">
        <v>0</v>
      </c>
      <c r="K313" s="76">
        <v>0</v>
      </c>
      <c r="L313" s="206">
        <v>4.8</v>
      </c>
      <c r="M313" s="156">
        <v>0</v>
      </c>
      <c r="N313" s="79">
        <v>3</v>
      </c>
      <c r="O313" s="79">
        <v>0</v>
      </c>
      <c r="P313" s="154"/>
      <c r="Q313" s="78"/>
      <c r="R313" s="78"/>
      <c r="S313" s="140"/>
      <c r="T313" s="80"/>
      <c r="U313" s="204" t="s">
        <v>1462</v>
      </c>
      <c r="V313" s="204" t="s">
        <v>2232</v>
      </c>
      <c r="W313" s="204" t="s">
        <v>2220</v>
      </c>
      <c r="X313" s="360">
        <v>488</v>
      </c>
      <c r="Y313" s="204" t="s">
        <v>2178</v>
      </c>
      <c r="Z313" s="204"/>
      <c r="AA313" s="81"/>
      <c r="AB313" s="81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</row>
    <row r="314" spans="1:47" s="3" customFormat="1" ht="88.5" customHeight="1">
      <c r="A314" s="111" t="s">
        <v>693</v>
      </c>
      <c r="B314" s="204" t="s">
        <v>2145</v>
      </c>
      <c r="C314" s="359" t="s">
        <v>1448</v>
      </c>
      <c r="D314" s="204" t="s">
        <v>2163</v>
      </c>
      <c r="E314" s="360" t="s">
        <v>2193</v>
      </c>
      <c r="F314" s="359" t="s">
        <v>2202</v>
      </c>
      <c r="G314" s="156">
        <v>4</v>
      </c>
      <c r="H314" s="76">
        <v>0</v>
      </c>
      <c r="I314" s="76">
        <v>0</v>
      </c>
      <c r="J314" s="76">
        <v>0</v>
      </c>
      <c r="K314" s="76">
        <v>0</v>
      </c>
      <c r="L314" s="156">
        <v>4</v>
      </c>
      <c r="M314" s="156">
        <v>0</v>
      </c>
      <c r="N314" s="79">
        <v>3</v>
      </c>
      <c r="O314" s="79">
        <v>0</v>
      </c>
      <c r="P314" s="154"/>
      <c r="Q314" s="78"/>
      <c r="R314" s="78"/>
      <c r="S314" s="140"/>
      <c r="T314" s="80"/>
      <c r="U314" s="204" t="s">
        <v>2081</v>
      </c>
      <c r="V314" s="204" t="s">
        <v>2233</v>
      </c>
      <c r="W314" s="204" t="s">
        <v>2221</v>
      </c>
      <c r="X314" s="360">
        <v>700</v>
      </c>
      <c r="Y314" s="204" t="s">
        <v>2179</v>
      </c>
      <c r="Z314" s="204"/>
      <c r="AA314" s="81"/>
      <c r="AB314" s="81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</row>
    <row r="315" spans="1:47" s="3" customFormat="1" ht="88.5" customHeight="1">
      <c r="A315" s="111" t="s">
        <v>694</v>
      </c>
      <c r="B315" s="204" t="s">
        <v>2144</v>
      </c>
      <c r="C315" s="359" t="s">
        <v>1385</v>
      </c>
      <c r="D315" s="204" t="s">
        <v>2237</v>
      </c>
      <c r="E315" s="360" t="s">
        <v>2194</v>
      </c>
      <c r="F315" s="359" t="s">
        <v>2079</v>
      </c>
      <c r="G315" s="156">
        <v>4</v>
      </c>
      <c r="H315" s="76">
        <v>0</v>
      </c>
      <c r="I315" s="76">
        <v>0</v>
      </c>
      <c r="J315" s="76">
        <v>0</v>
      </c>
      <c r="K315" s="76">
        <v>0</v>
      </c>
      <c r="L315" s="156">
        <v>4</v>
      </c>
      <c r="M315" s="156">
        <v>0</v>
      </c>
      <c r="N315" s="79">
        <v>3</v>
      </c>
      <c r="O315" s="79">
        <v>0</v>
      </c>
      <c r="P315" s="154"/>
      <c r="Q315" s="78"/>
      <c r="R315" s="78"/>
      <c r="S315" s="140"/>
      <c r="T315" s="80"/>
      <c r="U315" s="204" t="s">
        <v>2208</v>
      </c>
      <c r="V315" s="204" t="s">
        <v>2234</v>
      </c>
      <c r="W315" s="204" t="s">
        <v>2222</v>
      </c>
      <c r="X315" s="360">
        <v>2100</v>
      </c>
      <c r="Y315" s="204" t="s">
        <v>2180</v>
      </c>
      <c r="Z315" s="204"/>
      <c r="AA315" s="81"/>
      <c r="AB315" s="81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</row>
    <row r="316" spans="1:47" s="5" customFormat="1" ht="15.75">
      <c r="A316" s="119"/>
      <c r="B316" s="119" t="s">
        <v>16</v>
      </c>
      <c r="C316" s="119"/>
      <c r="D316" s="120"/>
      <c r="E316" s="119"/>
      <c r="F316" s="119"/>
      <c r="G316" s="121">
        <f>SUM(G253:G315)</f>
        <v>7560.1</v>
      </c>
      <c r="H316" s="121">
        <f>SUM(H253:H298)</f>
        <v>350.5</v>
      </c>
      <c r="I316" s="121">
        <v>0</v>
      </c>
      <c r="J316" s="121">
        <v>0</v>
      </c>
      <c r="K316" s="121">
        <f>SUM(K253:K298)</f>
        <v>297.02999999999997</v>
      </c>
      <c r="L316" s="121">
        <f>SUM(L253:L315)</f>
        <v>7560.1</v>
      </c>
      <c r="M316" s="121">
        <f>SUM(M253:M315)</f>
        <v>0</v>
      </c>
      <c r="N316" s="122">
        <f>SUM(N253:N315)</f>
        <v>2456</v>
      </c>
      <c r="O316" s="122">
        <f>SUM(O253:O315)</f>
        <v>3</v>
      </c>
      <c r="P316" s="119"/>
      <c r="Q316" s="23"/>
      <c r="R316" s="88"/>
      <c r="S316" s="90"/>
      <c r="T316" s="90"/>
      <c r="U316" s="382"/>
      <c r="V316" s="252"/>
      <c r="W316" s="79"/>
      <c r="X316" s="23"/>
      <c r="Y316" s="88"/>
      <c r="Z316" s="381"/>
      <c r="AA316" s="88"/>
      <c r="AB316" s="88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</row>
    <row r="317" spans="1:47" ht="15.75">
      <c r="A317" s="532" t="s">
        <v>170</v>
      </c>
      <c r="B317" s="533"/>
      <c r="C317" s="533"/>
      <c r="D317" s="533"/>
      <c r="E317" s="533"/>
      <c r="F317" s="533"/>
      <c r="G317" s="533"/>
      <c r="H317" s="533"/>
      <c r="I317" s="533"/>
      <c r="J317" s="533"/>
      <c r="K317" s="533"/>
      <c r="L317" s="533"/>
      <c r="M317" s="533"/>
      <c r="N317" s="533"/>
      <c r="O317" s="533"/>
      <c r="P317" s="534"/>
      <c r="Q317" s="97"/>
      <c r="R317" s="97"/>
      <c r="S317" s="97"/>
      <c r="T317" s="60"/>
      <c r="U317" s="382"/>
      <c r="V317" s="249"/>
      <c r="W317" s="30"/>
      <c r="X317" s="30"/>
      <c r="Y317" s="61"/>
      <c r="Z317" s="381"/>
      <c r="AA317" s="61"/>
      <c r="AB317" s="61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</row>
    <row r="318" spans="1:47" ht="92.25" customHeight="1">
      <c r="A318" s="84" t="s">
        <v>130</v>
      </c>
      <c r="B318" s="62" t="s">
        <v>22</v>
      </c>
      <c r="C318" s="383" t="s">
        <v>1418</v>
      </c>
      <c r="D318" s="25" t="s">
        <v>1219</v>
      </c>
      <c r="E318" s="62" t="s">
        <v>97</v>
      </c>
      <c r="F318" s="22" t="s">
        <v>1255</v>
      </c>
      <c r="G318" s="82">
        <v>1350.6</v>
      </c>
      <c r="H318" s="83">
        <v>0</v>
      </c>
      <c r="I318" s="112">
        <v>0</v>
      </c>
      <c r="J318" s="112">
        <v>0</v>
      </c>
      <c r="K318" s="83">
        <v>0</v>
      </c>
      <c r="L318" s="82">
        <v>1350.6</v>
      </c>
      <c r="M318" s="372">
        <v>0</v>
      </c>
      <c r="N318" s="132">
        <v>120</v>
      </c>
      <c r="O318" s="64">
        <v>0</v>
      </c>
      <c r="P318" s="63" t="s">
        <v>23</v>
      </c>
      <c r="Q318" s="59" t="s">
        <v>50</v>
      </c>
      <c r="R318" s="59" t="s">
        <v>56</v>
      </c>
      <c r="S318" s="59" t="s">
        <v>55</v>
      </c>
      <c r="T318" s="60"/>
      <c r="U318" s="204"/>
      <c r="V318" s="249"/>
      <c r="W318" s="30"/>
      <c r="X318" s="30"/>
      <c r="Y318" s="61"/>
      <c r="Z318" s="381"/>
      <c r="AA318" s="61"/>
      <c r="AB318" s="61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</row>
    <row r="319" spans="1:47" s="3" customFormat="1" ht="99" customHeight="1">
      <c r="A319" s="567" t="s">
        <v>131</v>
      </c>
      <c r="B319" s="75" t="s">
        <v>628</v>
      </c>
      <c r="C319" s="383" t="s">
        <v>1418</v>
      </c>
      <c r="D319" s="25" t="s">
        <v>1222</v>
      </c>
      <c r="E319" s="75" t="s">
        <v>634</v>
      </c>
      <c r="F319" s="22" t="s">
        <v>1255</v>
      </c>
      <c r="G319" s="535">
        <v>868.79</v>
      </c>
      <c r="H319" s="538">
        <v>0</v>
      </c>
      <c r="I319" s="112">
        <v>0</v>
      </c>
      <c r="J319" s="112">
        <v>0</v>
      </c>
      <c r="K319" s="538">
        <v>0</v>
      </c>
      <c r="L319" s="535">
        <v>868.79</v>
      </c>
      <c r="M319" s="564">
        <v>0</v>
      </c>
      <c r="N319" s="529">
        <v>60</v>
      </c>
      <c r="O319" s="529">
        <v>0</v>
      </c>
      <c r="P319" s="113"/>
      <c r="Q319" s="78"/>
      <c r="R319" s="78"/>
      <c r="S319" s="78"/>
      <c r="T319" s="80"/>
      <c r="U319" s="81"/>
      <c r="V319" s="79"/>
      <c r="W319" s="42">
        <v>13161</v>
      </c>
      <c r="X319" s="254" t="s">
        <v>632</v>
      </c>
      <c r="Y319" s="41" t="s">
        <v>630</v>
      </c>
      <c r="Z319" s="81"/>
      <c r="AA319" s="81"/>
      <c r="AB319" s="81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</row>
    <row r="320" spans="1:47" s="3" customFormat="1" ht="99" customHeight="1">
      <c r="A320" s="568"/>
      <c r="B320" s="75" t="s">
        <v>629</v>
      </c>
      <c r="C320" s="383" t="s">
        <v>1418</v>
      </c>
      <c r="D320" s="25" t="s">
        <v>1222</v>
      </c>
      <c r="E320" s="75" t="s">
        <v>633</v>
      </c>
      <c r="F320" s="22" t="s">
        <v>1255</v>
      </c>
      <c r="G320" s="536"/>
      <c r="H320" s="539"/>
      <c r="I320" s="112">
        <v>0</v>
      </c>
      <c r="J320" s="112">
        <v>0</v>
      </c>
      <c r="K320" s="539"/>
      <c r="L320" s="536"/>
      <c r="M320" s="565"/>
      <c r="N320" s="530"/>
      <c r="O320" s="530"/>
      <c r="P320" s="113"/>
      <c r="Q320" s="78"/>
      <c r="R320" s="78"/>
      <c r="S320" s="78"/>
      <c r="T320" s="80"/>
      <c r="U320" s="81"/>
      <c r="V320" s="79"/>
      <c r="W320" s="42">
        <v>13161</v>
      </c>
      <c r="X320" s="254" t="s">
        <v>632</v>
      </c>
      <c r="Y320" s="41" t="s">
        <v>631</v>
      </c>
      <c r="Z320" s="81"/>
      <c r="AA320" s="81"/>
      <c r="AB320" s="81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</row>
    <row r="321" spans="1:47" s="3" customFormat="1" ht="99" customHeight="1">
      <c r="A321" s="569"/>
      <c r="B321" s="75" t="s">
        <v>659</v>
      </c>
      <c r="C321" s="383" t="s">
        <v>1418</v>
      </c>
      <c r="D321" s="25" t="s">
        <v>1222</v>
      </c>
      <c r="E321" s="75" t="s">
        <v>633</v>
      </c>
      <c r="F321" s="22" t="s">
        <v>1255</v>
      </c>
      <c r="G321" s="537"/>
      <c r="H321" s="540"/>
      <c r="I321" s="112">
        <v>0</v>
      </c>
      <c r="J321" s="112">
        <v>0</v>
      </c>
      <c r="K321" s="540"/>
      <c r="L321" s="537"/>
      <c r="M321" s="566"/>
      <c r="N321" s="531"/>
      <c r="O321" s="531"/>
      <c r="P321" s="113"/>
      <c r="Q321" s="78"/>
      <c r="R321" s="78"/>
      <c r="S321" s="78"/>
      <c r="T321" s="80"/>
      <c r="U321" s="81"/>
      <c r="V321" s="79"/>
      <c r="W321" s="42">
        <v>13161</v>
      </c>
      <c r="X321" s="254" t="s">
        <v>632</v>
      </c>
      <c r="Y321" s="41" t="s">
        <v>635</v>
      </c>
      <c r="Z321" s="81"/>
      <c r="AA321" s="81"/>
      <c r="AB321" s="81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</row>
    <row r="322" spans="1:47" ht="109.5" customHeight="1">
      <c r="A322" s="84" t="s">
        <v>132</v>
      </c>
      <c r="B322" s="62" t="s">
        <v>108</v>
      </c>
      <c r="C322" s="383" t="s">
        <v>1418</v>
      </c>
      <c r="D322" s="25" t="s">
        <v>1223</v>
      </c>
      <c r="E322" s="62" t="s">
        <v>109</v>
      </c>
      <c r="F322" s="22" t="s">
        <v>1255</v>
      </c>
      <c r="G322" s="82">
        <v>600</v>
      </c>
      <c r="H322" s="83">
        <v>0</v>
      </c>
      <c r="I322" s="112">
        <v>0</v>
      </c>
      <c r="J322" s="112">
        <v>0</v>
      </c>
      <c r="K322" s="83">
        <v>0</v>
      </c>
      <c r="L322" s="82">
        <v>600</v>
      </c>
      <c r="M322" s="372">
        <v>0</v>
      </c>
      <c r="N322" s="133">
        <v>60</v>
      </c>
      <c r="O322" s="133">
        <v>0</v>
      </c>
      <c r="P322" s="63"/>
      <c r="Q322" s="59"/>
      <c r="R322" s="59"/>
      <c r="S322" s="59"/>
      <c r="T322" s="60"/>
      <c r="U322" s="61"/>
      <c r="V322" s="30"/>
      <c r="W322" s="30"/>
      <c r="X322" s="249"/>
      <c r="Y322" s="61"/>
      <c r="Z322" s="61"/>
      <c r="AA322" s="61"/>
      <c r="AB322" s="61"/>
      <c r="AC322" s="33"/>
      <c r="AD322" s="33"/>
      <c r="AE322" s="33"/>
      <c r="AF322" s="33"/>
      <c r="AG322" s="33">
        <v>450</v>
      </c>
      <c r="AH322" s="33">
        <v>219</v>
      </c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</row>
    <row r="323" spans="1:47" s="3" customFormat="1" ht="96" customHeight="1">
      <c r="A323" s="111" t="s">
        <v>171</v>
      </c>
      <c r="B323" s="75" t="s">
        <v>105</v>
      </c>
      <c r="C323" s="383" t="s">
        <v>1418</v>
      </c>
      <c r="D323" s="25" t="s">
        <v>1222</v>
      </c>
      <c r="E323" s="75" t="s">
        <v>649</v>
      </c>
      <c r="F323" s="22" t="s">
        <v>1255</v>
      </c>
      <c r="G323" s="54">
        <v>420</v>
      </c>
      <c r="H323" s="112">
        <v>0</v>
      </c>
      <c r="I323" s="112">
        <v>0</v>
      </c>
      <c r="J323" s="112">
        <v>0</v>
      </c>
      <c r="K323" s="112">
        <v>0</v>
      </c>
      <c r="L323" s="54">
        <v>420</v>
      </c>
      <c r="M323" s="372">
        <v>0</v>
      </c>
      <c r="N323" s="177">
        <v>45</v>
      </c>
      <c r="O323" s="177">
        <v>0</v>
      </c>
      <c r="P323" s="113"/>
      <c r="Q323" s="78"/>
      <c r="R323" s="78"/>
      <c r="S323" s="78"/>
      <c r="T323" s="80"/>
      <c r="U323" s="81"/>
      <c r="V323" s="41" t="s">
        <v>648</v>
      </c>
      <c r="W323" s="42">
        <v>2803</v>
      </c>
      <c r="X323" s="254" t="s">
        <v>647</v>
      </c>
      <c r="Y323" s="41" t="s">
        <v>646</v>
      </c>
      <c r="Z323" s="81"/>
      <c r="AA323" s="81"/>
      <c r="AB323" s="81"/>
      <c r="AC323" s="94"/>
      <c r="AD323" s="94"/>
      <c r="AE323" s="94"/>
      <c r="AF323" s="94"/>
      <c r="AG323" s="94">
        <v>102</v>
      </c>
      <c r="AH323" s="94">
        <v>100</v>
      </c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</row>
    <row r="324" spans="1:47" ht="87.75" customHeight="1">
      <c r="A324" s="111" t="s">
        <v>172</v>
      </c>
      <c r="B324" s="12" t="s">
        <v>320</v>
      </c>
      <c r="C324" s="383" t="s">
        <v>1418</v>
      </c>
      <c r="D324" s="11" t="s">
        <v>1226</v>
      </c>
      <c r="E324" s="11" t="s">
        <v>331</v>
      </c>
      <c r="F324" s="22" t="s">
        <v>1255</v>
      </c>
      <c r="G324" s="134">
        <v>226.2</v>
      </c>
      <c r="H324" s="112">
        <v>0</v>
      </c>
      <c r="I324" s="112">
        <v>0</v>
      </c>
      <c r="J324" s="112">
        <v>0</v>
      </c>
      <c r="K324" s="112">
        <v>0</v>
      </c>
      <c r="L324" s="134">
        <v>226.2</v>
      </c>
      <c r="M324" s="372">
        <v>0</v>
      </c>
      <c r="N324" s="371">
        <v>30</v>
      </c>
      <c r="O324" s="135">
        <v>0</v>
      </c>
      <c r="P324" s="113"/>
      <c r="Q324" s="78"/>
      <c r="R324" s="78"/>
      <c r="S324" s="78"/>
      <c r="T324" s="80"/>
      <c r="U324" s="81"/>
      <c r="V324" s="12" t="s">
        <v>327</v>
      </c>
      <c r="W324" s="11">
        <v>6249</v>
      </c>
      <c r="X324" s="253" t="s">
        <v>326</v>
      </c>
      <c r="Y324" s="12" t="s">
        <v>323</v>
      </c>
      <c r="Z324" s="61"/>
      <c r="AA324" s="61"/>
      <c r="AB324" s="61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</row>
    <row r="325" spans="1:47" ht="78.75" customHeight="1">
      <c r="A325" s="111" t="s">
        <v>173</v>
      </c>
      <c r="B325" s="12" t="s">
        <v>321</v>
      </c>
      <c r="C325" s="383" t="s">
        <v>1418</v>
      </c>
      <c r="D325" s="11" t="s">
        <v>1226</v>
      </c>
      <c r="E325" s="11" t="s">
        <v>332</v>
      </c>
      <c r="F325" s="22" t="s">
        <v>1255</v>
      </c>
      <c r="G325" s="134">
        <v>226.2</v>
      </c>
      <c r="H325" s="112">
        <v>0</v>
      </c>
      <c r="I325" s="112">
        <v>0</v>
      </c>
      <c r="J325" s="112">
        <v>0</v>
      </c>
      <c r="K325" s="112">
        <v>0</v>
      </c>
      <c r="L325" s="134">
        <v>226.2</v>
      </c>
      <c r="M325" s="372">
        <v>0</v>
      </c>
      <c r="N325" s="371">
        <v>30</v>
      </c>
      <c r="O325" s="135">
        <v>0</v>
      </c>
      <c r="P325" s="113"/>
      <c r="Q325" s="78"/>
      <c r="R325" s="78"/>
      <c r="S325" s="78"/>
      <c r="T325" s="80"/>
      <c r="U325" s="81"/>
      <c r="V325" s="12" t="s">
        <v>327</v>
      </c>
      <c r="W325" s="11">
        <v>6249</v>
      </c>
      <c r="X325" s="253" t="s">
        <v>326</v>
      </c>
      <c r="Y325" s="12" t="s">
        <v>324</v>
      </c>
      <c r="Z325" s="61"/>
      <c r="AA325" s="61"/>
      <c r="AB325" s="61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</row>
    <row r="326" spans="1:47" ht="90" customHeight="1">
      <c r="A326" s="111" t="s">
        <v>174</v>
      </c>
      <c r="B326" s="12" t="s">
        <v>322</v>
      </c>
      <c r="C326" s="383" t="s">
        <v>1418</v>
      </c>
      <c r="D326" s="11" t="s">
        <v>1226</v>
      </c>
      <c r="E326" s="11" t="s">
        <v>331</v>
      </c>
      <c r="F326" s="22" t="s">
        <v>1255</v>
      </c>
      <c r="G326" s="134">
        <v>226.2</v>
      </c>
      <c r="H326" s="112">
        <v>0</v>
      </c>
      <c r="I326" s="112">
        <v>0</v>
      </c>
      <c r="J326" s="112">
        <v>0</v>
      </c>
      <c r="K326" s="112">
        <v>0</v>
      </c>
      <c r="L326" s="134">
        <v>226.2</v>
      </c>
      <c r="M326" s="372">
        <v>0</v>
      </c>
      <c r="N326" s="371">
        <v>30</v>
      </c>
      <c r="O326" s="135">
        <v>0</v>
      </c>
      <c r="P326" s="113"/>
      <c r="Q326" s="78"/>
      <c r="R326" s="78"/>
      <c r="S326" s="78"/>
      <c r="T326" s="80"/>
      <c r="U326" s="81"/>
      <c r="V326" s="12" t="s">
        <v>327</v>
      </c>
      <c r="W326" s="11">
        <v>6249</v>
      </c>
      <c r="X326" s="253" t="s">
        <v>326</v>
      </c>
      <c r="Y326" s="12" t="s">
        <v>325</v>
      </c>
      <c r="Z326" s="61"/>
      <c r="AA326" s="61"/>
      <c r="AB326" s="61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</row>
    <row r="327" spans="1:47" ht="90" customHeight="1">
      <c r="A327" s="84" t="s">
        <v>175</v>
      </c>
      <c r="B327" s="62" t="s">
        <v>106</v>
      </c>
      <c r="C327" s="383" t="s">
        <v>1418</v>
      </c>
      <c r="D327" s="25" t="s">
        <v>1229</v>
      </c>
      <c r="E327" s="62" t="s">
        <v>107</v>
      </c>
      <c r="F327" s="22" t="s">
        <v>1255</v>
      </c>
      <c r="G327" s="184">
        <v>100</v>
      </c>
      <c r="H327" s="83">
        <v>0</v>
      </c>
      <c r="I327" s="112">
        <v>0</v>
      </c>
      <c r="J327" s="112">
        <v>0</v>
      </c>
      <c r="K327" s="83">
        <v>0</v>
      </c>
      <c r="L327" s="184">
        <v>100</v>
      </c>
      <c r="M327" s="372">
        <v>0</v>
      </c>
      <c r="N327" s="98">
        <v>50</v>
      </c>
      <c r="O327" s="98">
        <v>0</v>
      </c>
      <c r="P327" s="63"/>
      <c r="Q327" s="59"/>
      <c r="R327" s="59"/>
      <c r="S327" s="59"/>
      <c r="T327" s="60"/>
      <c r="U327" s="61"/>
      <c r="V327" s="30"/>
      <c r="W327" s="30"/>
      <c r="X327" s="249"/>
      <c r="Y327" s="61"/>
      <c r="Z327" s="61"/>
      <c r="AA327" s="61"/>
      <c r="AB327" s="61"/>
      <c r="AC327" s="33"/>
      <c r="AD327" s="33"/>
      <c r="AE327" s="33"/>
      <c r="AF327" s="33"/>
      <c r="AG327" s="33">
        <v>36</v>
      </c>
      <c r="AH327" s="33">
        <v>219</v>
      </c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</row>
    <row r="328" spans="1:47" s="6" customFormat="1" ht="102" customHeight="1">
      <c r="A328" s="84" t="s">
        <v>176</v>
      </c>
      <c r="B328" s="35" t="s">
        <v>362</v>
      </c>
      <c r="C328" s="383" t="s">
        <v>1418</v>
      </c>
      <c r="D328" s="35" t="s">
        <v>1169</v>
      </c>
      <c r="E328" s="37" t="s">
        <v>432</v>
      </c>
      <c r="F328" s="22" t="s">
        <v>1255</v>
      </c>
      <c r="G328" s="128">
        <v>110</v>
      </c>
      <c r="H328" s="101">
        <v>0</v>
      </c>
      <c r="I328" s="112">
        <v>0</v>
      </c>
      <c r="J328" s="112">
        <v>0</v>
      </c>
      <c r="K328" s="101">
        <v>0</v>
      </c>
      <c r="L328" s="128">
        <v>110</v>
      </c>
      <c r="M328" s="372">
        <v>0</v>
      </c>
      <c r="N328" s="384">
        <v>30</v>
      </c>
      <c r="O328" s="99">
        <v>0</v>
      </c>
      <c r="P328" s="63"/>
      <c r="Q328" s="59"/>
      <c r="R328" s="59"/>
      <c r="S328" s="59"/>
      <c r="T328" s="60"/>
      <c r="U328" s="61"/>
      <c r="V328" s="35" t="s">
        <v>367</v>
      </c>
      <c r="W328" s="37">
        <v>2220</v>
      </c>
      <c r="X328" s="251" t="s">
        <v>365</v>
      </c>
      <c r="Y328" s="36" t="s">
        <v>363</v>
      </c>
      <c r="Z328" s="61"/>
      <c r="AA328" s="61"/>
      <c r="AB328" s="61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</row>
    <row r="329" spans="1:47" s="179" customFormat="1" ht="305.25" customHeight="1">
      <c r="A329" s="111" t="s">
        <v>177</v>
      </c>
      <c r="B329" s="41" t="s">
        <v>452</v>
      </c>
      <c r="C329" s="383" t="s">
        <v>1418</v>
      </c>
      <c r="D329" s="42" t="s">
        <v>1231</v>
      </c>
      <c r="E329" s="42" t="s">
        <v>1152</v>
      </c>
      <c r="F329" s="22" t="s">
        <v>1255</v>
      </c>
      <c r="G329" s="128">
        <v>1543.5</v>
      </c>
      <c r="H329" s="101">
        <v>0</v>
      </c>
      <c r="I329" s="112">
        <v>0</v>
      </c>
      <c r="J329" s="112">
        <v>0</v>
      </c>
      <c r="K329" s="101">
        <v>0</v>
      </c>
      <c r="L329" s="128">
        <v>1543.5</v>
      </c>
      <c r="M329" s="372">
        <v>0</v>
      </c>
      <c r="N329" s="384">
        <v>50</v>
      </c>
      <c r="O329" s="99">
        <v>0</v>
      </c>
      <c r="P329" s="113"/>
      <c r="Q329" s="78"/>
      <c r="R329" s="78"/>
      <c r="S329" s="78"/>
      <c r="T329" s="80"/>
      <c r="U329" s="81"/>
      <c r="V329" s="157" t="s">
        <v>1117</v>
      </c>
      <c r="W329" s="174" t="s">
        <v>1111</v>
      </c>
      <c r="X329" s="261" t="s">
        <v>1114</v>
      </c>
      <c r="Y329" s="157" t="s">
        <v>1109</v>
      </c>
      <c r="Z329" s="81"/>
      <c r="AA329" s="81"/>
      <c r="AB329" s="81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</row>
    <row r="330" spans="1:47" s="6" customFormat="1" ht="117.75" customHeight="1">
      <c r="A330" s="84" t="s">
        <v>178</v>
      </c>
      <c r="B330" s="35" t="s">
        <v>613</v>
      </c>
      <c r="C330" s="383" t="s">
        <v>1418</v>
      </c>
      <c r="D330" s="35" t="s">
        <v>1232</v>
      </c>
      <c r="E330" s="37" t="s">
        <v>622</v>
      </c>
      <c r="F330" s="22" t="s">
        <v>1255</v>
      </c>
      <c r="G330" s="128">
        <v>150</v>
      </c>
      <c r="H330" s="101">
        <v>0</v>
      </c>
      <c r="I330" s="112">
        <v>0</v>
      </c>
      <c r="J330" s="112">
        <v>0</v>
      </c>
      <c r="K330" s="101">
        <v>0</v>
      </c>
      <c r="L330" s="128">
        <v>150</v>
      </c>
      <c r="M330" s="372">
        <v>0</v>
      </c>
      <c r="N330" s="384">
        <v>40</v>
      </c>
      <c r="O330" s="99">
        <v>0</v>
      </c>
      <c r="P330" s="63"/>
      <c r="Q330" s="59"/>
      <c r="R330" s="59"/>
      <c r="S330" s="97"/>
      <c r="T330" s="60"/>
      <c r="U330" s="61"/>
      <c r="V330" s="41" t="s">
        <v>616</v>
      </c>
      <c r="W330" s="42">
        <v>1824</v>
      </c>
      <c r="X330" s="254" t="s">
        <v>615</v>
      </c>
      <c r="Y330" s="36" t="s">
        <v>614</v>
      </c>
      <c r="Z330" s="61"/>
      <c r="AA330" s="61"/>
      <c r="AB330" s="61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</row>
    <row r="331" spans="1:47" s="6" customFormat="1" ht="117.75" customHeight="1">
      <c r="A331" s="84" t="s">
        <v>179</v>
      </c>
      <c r="B331" s="35" t="s">
        <v>617</v>
      </c>
      <c r="C331" s="383" t="s">
        <v>1418</v>
      </c>
      <c r="D331" s="35" t="s">
        <v>1233</v>
      </c>
      <c r="E331" s="37" t="s">
        <v>621</v>
      </c>
      <c r="F331" s="22" t="s">
        <v>1255</v>
      </c>
      <c r="G331" s="128">
        <v>220</v>
      </c>
      <c r="H331" s="101">
        <v>0</v>
      </c>
      <c r="I331" s="112">
        <v>0</v>
      </c>
      <c r="J331" s="112">
        <v>0</v>
      </c>
      <c r="K331" s="101">
        <v>0</v>
      </c>
      <c r="L331" s="128">
        <v>220</v>
      </c>
      <c r="M331" s="372">
        <v>0</v>
      </c>
      <c r="N331" s="384">
        <v>60</v>
      </c>
      <c r="O331" s="99">
        <v>0</v>
      </c>
      <c r="P331" s="63"/>
      <c r="Q331" s="59"/>
      <c r="R331" s="59"/>
      <c r="S331" s="97"/>
      <c r="T331" s="60"/>
      <c r="U331" s="61"/>
      <c r="V331" s="41" t="s">
        <v>620</v>
      </c>
      <c r="W331" s="42">
        <v>1900</v>
      </c>
      <c r="X331" s="254" t="s">
        <v>619</v>
      </c>
      <c r="Y331" s="36" t="s">
        <v>618</v>
      </c>
      <c r="Z331" s="61"/>
      <c r="AA331" s="61"/>
      <c r="AB331" s="61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</row>
    <row r="332" spans="1:47" s="6" customFormat="1" ht="117.75" customHeight="1">
      <c r="A332" s="84" t="s">
        <v>180</v>
      </c>
      <c r="B332" s="35" t="s">
        <v>623</v>
      </c>
      <c r="C332" s="383" t="s">
        <v>2302</v>
      </c>
      <c r="D332" s="35" t="s">
        <v>1234</v>
      </c>
      <c r="E332" s="37" t="s">
        <v>627</v>
      </c>
      <c r="F332" s="22" t="s">
        <v>1255</v>
      </c>
      <c r="G332" s="128">
        <v>200</v>
      </c>
      <c r="H332" s="101">
        <v>0</v>
      </c>
      <c r="I332" s="112">
        <v>0</v>
      </c>
      <c r="J332" s="112">
        <v>0</v>
      </c>
      <c r="K332" s="101">
        <v>0</v>
      </c>
      <c r="L332" s="128">
        <v>200</v>
      </c>
      <c r="M332" s="372">
        <v>0</v>
      </c>
      <c r="N332" s="384">
        <v>50</v>
      </c>
      <c r="O332" s="99">
        <v>0</v>
      </c>
      <c r="P332" s="63"/>
      <c r="Q332" s="59"/>
      <c r="R332" s="59"/>
      <c r="S332" s="97"/>
      <c r="T332" s="60"/>
      <c r="U332" s="61"/>
      <c r="V332" s="35" t="s">
        <v>626</v>
      </c>
      <c r="W332" s="37">
        <v>6389</v>
      </c>
      <c r="X332" s="251" t="s">
        <v>625</v>
      </c>
      <c r="Y332" s="36" t="s">
        <v>624</v>
      </c>
      <c r="Z332" s="61"/>
      <c r="AA332" s="61"/>
      <c r="AB332" s="61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</row>
    <row r="333" spans="1:47" s="6" customFormat="1" ht="117.75" customHeight="1">
      <c r="A333" s="84" t="s">
        <v>181</v>
      </c>
      <c r="B333" s="35" t="s">
        <v>640</v>
      </c>
      <c r="C333" s="383" t="s">
        <v>1418</v>
      </c>
      <c r="D333" s="50" t="s">
        <v>1233</v>
      </c>
      <c r="E333" s="37" t="s">
        <v>645</v>
      </c>
      <c r="F333" s="22" t="s">
        <v>1255</v>
      </c>
      <c r="G333" s="128">
        <v>200</v>
      </c>
      <c r="H333" s="101">
        <v>0</v>
      </c>
      <c r="I333" s="112">
        <v>0</v>
      </c>
      <c r="J333" s="112">
        <v>0</v>
      </c>
      <c r="K333" s="101">
        <v>0</v>
      </c>
      <c r="L333" s="128">
        <v>200</v>
      </c>
      <c r="M333" s="372">
        <v>0</v>
      </c>
      <c r="N333" s="384">
        <v>50</v>
      </c>
      <c r="O333" s="99">
        <v>0</v>
      </c>
      <c r="P333" s="63"/>
      <c r="Q333" s="59"/>
      <c r="R333" s="59"/>
      <c r="S333" s="97"/>
      <c r="T333" s="60"/>
      <c r="U333" s="61"/>
      <c r="V333" s="35" t="s">
        <v>644</v>
      </c>
      <c r="W333" s="37" t="s">
        <v>642</v>
      </c>
      <c r="X333" s="262" t="s">
        <v>643</v>
      </c>
      <c r="Y333" s="36" t="s">
        <v>641</v>
      </c>
      <c r="Z333" s="61"/>
      <c r="AA333" s="61"/>
      <c r="AB333" s="61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</row>
    <row r="334" spans="1:47" s="6" customFormat="1" ht="117.75" customHeight="1">
      <c r="A334" s="84" t="s">
        <v>182</v>
      </c>
      <c r="B334" s="35" t="s">
        <v>650</v>
      </c>
      <c r="C334" s="383" t="s">
        <v>2302</v>
      </c>
      <c r="D334" s="43" t="s">
        <v>1165</v>
      </c>
      <c r="E334" s="37" t="s">
        <v>653</v>
      </c>
      <c r="F334" s="22" t="s">
        <v>1255</v>
      </c>
      <c r="G334" s="128">
        <v>190</v>
      </c>
      <c r="H334" s="101">
        <v>0</v>
      </c>
      <c r="I334" s="112">
        <v>0</v>
      </c>
      <c r="J334" s="112">
        <v>0</v>
      </c>
      <c r="K334" s="101">
        <v>0</v>
      </c>
      <c r="L334" s="128">
        <v>190</v>
      </c>
      <c r="M334" s="372">
        <v>0</v>
      </c>
      <c r="N334" s="384">
        <v>40</v>
      </c>
      <c r="O334" s="99">
        <v>0</v>
      </c>
      <c r="P334" s="63"/>
      <c r="Q334" s="59"/>
      <c r="R334" s="59"/>
      <c r="S334" s="97"/>
      <c r="T334" s="60"/>
      <c r="U334" s="61"/>
      <c r="V334" s="35" t="s">
        <v>657</v>
      </c>
      <c r="W334" s="37">
        <v>9087</v>
      </c>
      <c r="X334" s="251" t="s">
        <v>655</v>
      </c>
      <c r="Y334" s="36" t="s">
        <v>651</v>
      </c>
      <c r="Z334" s="61"/>
      <c r="AA334" s="61"/>
      <c r="AB334" s="61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</row>
    <row r="335" spans="1:47" s="6" customFormat="1" ht="117.75" customHeight="1">
      <c r="A335" s="84" t="s">
        <v>183</v>
      </c>
      <c r="B335" s="35" t="s">
        <v>2303</v>
      </c>
      <c r="C335" s="383" t="s">
        <v>2302</v>
      </c>
      <c r="D335" s="43" t="s">
        <v>1166</v>
      </c>
      <c r="E335" s="37" t="s">
        <v>654</v>
      </c>
      <c r="F335" s="22" t="s">
        <v>1255</v>
      </c>
      <c r="G335" s="128">
        <v>180</v>
      </c>
      <c r="H335" s="101">
        <v>0</v>
      </c>
      <c r="I335" s="112">
        <v>0</v>
      </c>
      <c r="J335" s="112">
        <v>0</v>
      </c>
      <c r="K335" s="101">
        <v>0</v>
      </c>
      <c r="L335" s="128">
        <v>180</v>
      </c>
      <c r="M335" s="372">
        <v>0</v>
      </c>
      <c r="N335" s="384">
        <v>40</v>
      </c>
      <c r="O335" s="99">
        <v>0</v>
      </c>
      <c r="P335" s="63"/>
      <c r="Q335" s="59"/>
      <c r="R335" s="59"/>
      <c r="S335" s="97"/>
      <c r="T335" s="60"/>
      <c r="U335" s="61"/>
      <c r="V335" s="35" t="s">
        <v>658</v>
      </c>
      <c r="W335" s="37">
        <v>7056</v>
      </c>
      <c r="X335" s="251" t="s">
        <v>656</v>
      </c>
      <c r="Y335" s="36" t="s">
        <v>652</v>
      </c>
      <c r="Z335" s="61"/>
      <c r="AA335" s="61"/>
      <c r="AB335" s="61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</row>
    <row r="336" spans="1:47" s="6" customFormat="1" ht="117.75" customHeight="1">
      <c r="A336" s="84" t="s">
        <v>909</v>
      </c>
      <c r="B336" s="219" t="s">
        <v>1104</v>
      </c>
      <c r="C336" s="383" t="s">
        <v>1418</v>
      </c>
      <c r="D336" s="219" t="s">
        <v>1106</v>
      </c>
      <c r="E336" s="226" t="s">
        <v>1118</v>
      </c>
      <c r="F336" s="22" t="s">
        <v>1255</v>
      </c>
      <c r="G336" s="128">
        <v>150</v>
      </c>
      <c r="H336" s="128">
        <v>0</v>
      </c>
      <c r="I336" s="112">
        <v>0</v>
      </c>
      <c r="J336" s="112">
        <v>0</v>
      </c>
      <c r="K336" s="101">
        <v>0</v>
      </c>
      <c r="L336" s="128">
        <v>150</v>
      </c>
      <c r="M336" s="372">
        <v>0</v>
      </c>
      <c r="N336" s="384">
        <v>40</v>
      </c>
      <c r="O336" s="99">
        <v>0</v>
      </c>
      <c r="P336" s="63"/>
      <c r="Q336" s="59"/>
      <c r="R336" s="59"/>
      <c r="S336" s="97"/>
      <c r="T336" s="60"/>
      <c r="U336" s="61"/>
      <c r="V336" s="219" t="s">
        <v>1115</v>
      </c>
      <c r="W336" s="260" t="s">
        <v>1112</v>
      </c>
      <c r="X336" s="29">
        <v>10802.52</v>
      </c>
      <c r="Y336" s="219" t="s">
        <v>1107</v>
      </c>
      <c r="Z336" s="29">
        <v>10802.52</v>
      </c>
      <c r="AA336" s="61"/>
      <c r="AB336" s="61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</row>
    <row r="337" spans="1:47" s="3" customFormat="1" ht="130.5" customHeight="1">
      <c r="A337" s="111" t="s">
        <v>184</v>
      </c>
      <c r="B337" s="126" t="s">
        <v>1417</v>
      </c>
      <c r="C337" s="334" t="s">
        <v>1418</v>
      </c>
      <c r="D337" s="25" t="s">
        <v>1228</v>
      </c>
      <c r="E337" s="75" t="s">
        <v>1420</v>
      </c>
      <c r="F337" s="22" t="s">
        <v>1255</v>
      </c>
      <c r="G337" s="128">
        <v>150</v>
      </c>
      <c r="H337" s="101">
        <v>0</v>
      </c>
      <c r="I337" s="112">
        <v>0</v>
      </c>
      <c r="J337" s="112">
        <v>0</v>
      </c>
      <c r="K337" s="101">
        <v>0</v>
      </c>
      <c r="L337" s="101">
        <v>150</v>
      </c>
      <c r="M337" s="292">
        <v>0</v>
      </c>
      <c r="N337" s="384">
        <v>25</v>
      </c>
      <c r="O337" s="99">
        <v>0</v>
      </c>
      <c r="P337" s="113"/>
      <c r="Q337" s="78"/>
      <c r="R337" s="78"/>
      <c r="S337" s="78"/>
      <c r="T337" s="80"/>
      <c r="U337" s="55" t="s">
        <v>1421</v>
      </c>
      <c r="V337" s="55" t="s">
        <v>1423</v>
      </c>
      <c r="W337" s="55" t="s">
        <v>1422</v>
      </c>
      <c r="X337" s="26">
        <v>2010</v>
      </c>
      <c r="Y337" s="55" t="s">
        <v>1419</v>
      </c>
      <c r="Z337" s="81"/>
      <c r="AA337" s="81"/>
      <c r="AB337" s="81"/>
      <c r="AC337" s="94"/>
      <c r="AD337" s="94"/>
      <c r="AE337" s="94"/>
      <c r="AF337" s="94"/>
      <c r="AG337" s="94">
        <v>117.6</v>
      </c>
      <c r="AH337" s="94">
        <v>89</v>
      </c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</row>
    <row r="338" spans="1:47" s="3" customFormat="1" ht="130.5" customHeight="1">
      <c r="A338" s="111" t="s">
        <v>185</v>
      </c>
      <c r="B338" s="55" t="s">
        <v>1562</v>
      </c>
      <c r="C338" s="334" t="s">
        <v>1561</v>
      </c>
      <c r="D338" s="55" t="s">
        <v>1563</v>
      </c>
      <c r="E338" s="26" t="s">
        <v>1565</v>
      </c>
      <c r="F338" s="22" t="s">
        <v>1255</v>
      </c>
      <c r="G338" s="128">
        <v>120</v>
      </c>
      <c r="H338" s="101">
        <v>0</v>
      </c>
      <c r="I338" s="112">
        <v>0</v>
      </c>
      <c r="J338" s="112">
        <v>0</v>
      </c>
      <c r="K338" s="101">
        <v>0</v>
      </c>
      <c r="L338" s="101">
        <v>120</v>
      </c>
      <c r="M338" s="339">
        <v>0</v>
      </c>
      <c r="N338" s="384">
        <v>20</v>
      </c>
      <c r="O338" s="99">
        <v>0</v>
      </c>
      <c r="P338" s="282"/>
      <c r="Q338" s="78"/>
      <c r="R338" s="78"/>
      <c r="S338" s="78"/>
      <c r="T338" s="80"/>
      <c r="U338" s="55" t="s">
        <v>1331</v>
      </c>
      <c r="V338" s="346"/>
      <c r="W338" s="55"/>
      <c r="X338" s="280"/>
      <c r="Y338" s="55" t="s">
        <v>1564</v>
      </c>
      <c r="Z338" s="81"/>
      <c r="AA338" s="81"/>
      <c r="AB338" s="81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</row>
    <row r="339" spans="1:47" s="3" customFormat="1" ht="159" customHeight="1">
      <c r="A339" s="155" t="s">
        <v>186</v>
      </c>
      <c r="B339" s="152" t="s">
        <v>442</v>
      </c>
      <c r="C339" s="383" t="s">
        <v>1418</v>
      </c>
      <c r="D339" s="174" t="s">
        <v>440</v>
      </c>
      <c r="E339" s="52" t="s">
        <v>441</v>
      </c>
      <c r="F339" s="22" t="s">
        <v>1255</v>
      </c>
      <c r="G339" s="156">
        <v>266.7</v>
      </c>
      <c r="H339" s="76">
        <v>0</v>
      </c>
      <c r="I339" s="112">
        <v>0</v>
      </c>
      <c r="J339" s="112">
        <v>0</v>
      </c>
      <c r="K339" s="76">
        <v>0</v>
      </c>
      <c r="L339" s="49">
        <v>266.7</v>
      </c>
      <c r="M339" s="128">
        <v>0</v>
      </c>
      <c r="N339" s="385">
        <v>50</v>
      </c>
      <c r="O339" s="79">
        <v>0</v>
      </c>
      <c r="P339" s="154"/>
      <c r="Q339" s="78"/>
      <c r="R339" s="78"/>
      <c r="S339" s="78"/>
      <c r="T339" s="80"/>
      <c r="U339" s="81"/>
      <c r="V339" s="250"/>
      <c r="W339" s="79"/>
      <c r="X339" s="250"/>
      <c r="Y339" s="81"/>
      <c r="Z339" s="81"/>
      <c r="AA339" s="81"/>
      <c r="AB339" s="81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</row>
    <row r="340" spans="1:47" s="3" customFormat="1" ht="159" customHeight="1">
      <c r="A340" s="155" t="s">
        <v>187</v>
      </c>
      <c r="B340" s="204" t="s">
        <v>2052</v>
      </c>
      <c r="C340" s="359" t="s">
        <v>1418</v>
      </c>
      <c r="D340" s="204" t="s">
        <v>1992</v>
      </c>
      <c r="E340" s="360" t="s">
        <v>2067</v>
      </c>
      <c r="F340" s="359" t="s">
        <v>2074</v>
      </c>
      <c r="G340" s="206">
        <v>300</v>
      </c>
      <c r="H340" s="76">
        <v>0</v>
      </c>
      <c r="I340" s="76">
        <v>0</v>
      </c>
      <c r="J340" s="76">
        <v>0</v>
      </c>
      <c r="K340" s="76">
        <v>0</v>
      </c>
      <c r="L340" s="206">
        <v>300</v>
      </c>
      <c r="M340" s="76">
        <v>0</v>
      </c>
      <c r="N340" s="385">
        <v>35</v>
      </c>
      <c r="O340" s="79">
        <v>0</v>
      </c>
      <c r="P340" s="154"/>
      <c r="Q340" s="78"/>
      <c r="R340" s="78"/>
      <c r="S340" s="140"/>
      <c r="T340" s="80"/>
      <c r="U340" s="204" t="s">
        <v>2080</v>
      </c>
      <c r="V340" s="204" t="s">
        <v>2090</v>
      </c>
      <c r="W340" s="204" t="s">
        <v>2083</v>
      </c>
      <c r="X340" s="360">
        <v>7200</v>
      </c>
      <c r="Y340" s="204" t="s">
        <v>2060</v>
      </c>
      <c r="Z340" s="81"/>
      <c r="AA340" s="81"/>
      <c r="AB340" s="81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</row>
    <row r="341" spans="1:47" s="3" customFormat="1" ht="159" customHeight="1">
      <c r="A341" s="155" t="s">
        <v>188</v>
      </c>
      <c r="B341" s="204" t="s">
        <v>2053</v>
      </c>
      <c r="C341" s="359" t="s">
        <v>1561</v>
      </c>
      <c r="D341" s="204" t="s">
        <v>1992</v>
      </c>
      <c r="E341" s="360" t="s">
        <v>2069</v>
      </c>
      <c r="F341" s="359" t="s">
        <v>2075</v>
      </c>
      <c r="G341" s="206">
        <v>300</v>
      </c>
      <c r="H341" s="76">
        <v>0</v>
      </c>
      <c r="I341" s="76">
        <v>0</v>
      </c>
      <c r="J341" s="76">
        <v>0</v>
      </c>
      <c r="K341" s="76">
        <v>0</v>
      </c>
      <c r="L341" s="206">
        <v>300</v>
      </c>
      <c r="M341" s="76">
        <v>0</v>
      </c>
      <c r="N341" s="385">
        <v>35</v>
      </c>
      <c r="O341" s="79">
        <v>0</v>
      </c>
      <c r="P341" s="154"/>
      <c r="Q341" s="78"/>
      <c r="R341" s="78"/>
      <c r="S341" s="140"/>
      <c r="T341" s="80"/>
      <c r="U341" s="204" t="s">
        <v>2080</v>
      </c>
      <c r="V341" s="204" t="s">
        <v>2091</v>
      </c>
      <c r="W341" s="204" t="s">
        <v>2084</v>
      </c>
      <c r="X341" s="360">
        <v>18540</v>
      </c>
      <c r="Y341" s="204" t="s">
        <v>2061</v>
      </c>
      <c r="Z341" s="81"/>
      <c r="AA341" s="81"/>
      <c r="AB341" s="81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</row>
    <row r="342" spans="1:47" s="3" customFormat="1" ht="159" customHeight="1">
      <c r="A342" s="155" t="s">
        <v>189</v>
      </c>
      <c r="B342" s="204" t="s">
        <v>2054</v>
      </c>
      <c r="C342" s="359" t="s">
        <v>1561</v>
      </c>
      <c r="D342" s="204" t="s">
        <v>1992</v>
      </c>
      <c r="E342" s="360" t="s">
        <v>2068</v>
      </c>
      <c r="F342" s="359" t="s">
        <v>2075</v>
      </c>
      <c r="G342" s="206">
        <v>300</v>
      </c>
      <c r="H342" s="76">
        <v>0</v>
      </c>
      <c r="I342" s="76">
        <v>0</v>
      </c>
      <c r="J342" s="76">
        <v>0</v>
      </c>
      <c r="K342" s="76">
        <v>0</v>
      </c>
      <c r="L342" s="206">
        <v>300</v>
      </c>
      <c r="M342" s="76">
        <v>0</v>
      </c>
      <c r="N342" s="385">
        <v>35</v>
      </c>
      <c r="O342" s="79">
        <v>0</v>
      </c>
      <c r="P342" s="154"/>
      <c r="Q342" s="78"/>
      <c r="R342" s="78"/>
      <c r="S342" s="140"/>
      <c r="T342" s="80"/>
      <c r="U342" s="204" t="s">
        <v>2080</v>
      </c>
      <c r="V342" s="204" t="s">
        <v>2092</v>
      </c>
      <c r="W342" s="204" t="s">
        <v>2085</v>
      </c>
      <c r="X342" s="360">
        <v>5890</v>
      </c>
      <c r="Y342" s="204" t="s">
        <v>2062</v>
      </c>
      <c r="Z342" s="81"/>
      <c r="AA342" s="81"/>
      <c r="AB342" s="81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</row>
    <row r="343" spans="1:47" s="3" customFormat="1" ht="159" customHeight="1">
      <c r="A343" s="155" t="s">
        <v>190</v>
      </c>
      <c r="B343" s="204" t="s">
        <v>2055</v>
      </c>
      <c r="C343" s="383" t="s">
        <v>1418</v>
      </c>
      <c r="D343" s="204" t="s">
        <v>1675</v>
      </c>
      <c r="E343" s="360" t="s">
        <v>2070</v>
      </c>
      <c r="F343" s="359" t="s">
        <v>2076</v>
      </c>
      <c r="G343" s="206">
        <v>150</v>
      </c>
      <c r="H343" s="76">
        <v>0</v>
      </c>
      <c r="I343" s="76">
        <v>0</v>
      </c>
      <c r="J343" s="76">
        <v>0</v>
      </c>
      <c r="K343" s="76">
        <v>0</v>
      </c>
      <c r="L343" s="206">
        <v>150</v>
      </c>
      <c r="M343" s="76">
        <v>0</v>
      </c>
      <c r="N343" s="385">
        <v>30</v>
      </c>
      <c r="O343" s="79">
        <v>0</v>
      </c>
      <c r="P343" s="154"/>
      <c r="Q343" s="78"/>
      <c r="R343" s="78"/>
      <c r="S343" s="140"/>
      <c r="T343" s="80"/>
      <c r="U343" s="204" t="s">
        <v>1700</v>
      </c>
      <c r="V343" s="204" t="s">
        <v>2093</v>
      </c>
      <c r="W343" s="204" t="s">
        <v>2086</v>
      </c>
      <c r="X343" s="360">
        <v>2359</v>
      </c>
      <c r="Y343" s="204" t="s">
        <v>2063</v>
      </c>
      <c r="Z343" s="81"/>
      <c r="AA343" s="81"/>
      <c r="AB343" s="81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</row>
    <row r="344" spans="1:47" s="3" customFormat="1" ht="159" customHeight="1">
      <c r="A344" s="155" t="s">
        <v>191</v>
      </c>
      <c r="B344" s="204" t="s">
        <v>2056</v>
      </c>
      <c r="C344" s="359" t="s">
        <v>1561</v>
      </c>
      <c r="D344" s="204" t="s">
        <v>1992</v>
      </c>
      <c r="E344" s="360" t="s">
        <v>2071</v>
      </c>
      <c r="F344" s="359" t="s">
        <v>2075</v>
      </c>
      <c r="G344" s="206">
        <v>170</v>
      </c>
      <c r="H344" s="76">
        <v>0</v>
      </c>
      <c r="I344" s="76">
        <v>0</v>
      </c>
      <c r="J344" s="76">
        <v>0</v>
      </c>
      <c r="K344" s="76">
        <v>0</v>
      </c>
      <c r="L344" s="206">
        <v>170</v>
      </c>
      <c r="M344" s="76">
        <v>0</v>
      </c>
      <c r="N344" s="385">
        <v>30</v>
      </c>
      <c r="O344" s="79">
        <v>0</v>
      </c>
      <c r="P344" s="154"/>
      <c r="Q344" s="78"/>
      <c r="R344" s="78"/>
      <c r="S344" s="140"/>
      <c r="T344" s="80"/>
      <c r="U344" s="204" t="s">
        <v>2080</v>
      </c>
      <c r="V344" s="204" t="s">
        <v>2094</v>
      </c>
      <c r="W344" s="204" t="s">
        <v>2087</v>
      </c>
      <c r="X344" s="360">
        <v>5000</v>
      </c>
      <c r="Y344" s="204" t="s">
        <v>2064</v>
      </c>
      <c r="Z344" s="81"/>
      <c r="AA344" s="81"/>
      <c r="AB344" s="81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</row>
    <row r="345" spans="1:47" s="3" customFormat="1" ht="159" customHeight="1">
      <c r="A345" s="155" t="s">
        <v>192</v>
      </c>
      <c r="B345" s="204" t="s">
        <v>2057</v>
      </c>
      <c r="C345" s="359" t="s">
        <v>1418</v>
      </c>
      <c r="D345" s="204" t="s">
        <v>2098</v>
      </c>
      <c r="E345" s="360" t="s">
        <v>2072</v>
      </c>
      <c r="F345" s="359" t="s">
        <v>2077</v>
      </c>
      <c r="G345" s="206">
        <v>290</v>
      </c>
      <c r="H345" s="76">
        <v>0</v>
      </c>
      <c r="I345" s="76">
        <v>0</v>
      </c>
      <c r="J345" s="76">
        <v>0</v>
      </c>
      <c r="K345" s="76">
        <v>0</v>
      </c>
      <c r="L345" s="206">
        <v>290</v>
      </c>
      <c r="M345" s="76">
        <v>0</v>
      </c>
      <c r="N345" s="385">
        <v>30</v>
      </c>
      <c r="O345" s="79">
        <v>0</v>
      </c>
      <c r="P345" s="154"/>
      <c r="Q345" s="78"/>
      <c r="R345" s="78"/>
      <c r="S345" s="140"/>
      <c r="T345" s="80"/>
      <c r="U345" s="204" t="s">
        <v>2081</v>
      </c>
      <c r="V345" s="204" t="s">
        <v>2095</v>
      </c>
      <c r="W345" s="204" t="s">
        <v>2088</v>
      </c>
      <c r="X345" s="360">
        <v>32494</v>
      </c>
      <c r="Y345" s="204" t="s">
        <v>2065</v>
      </c>
      <c r="Z345" s="81"/>
      <c r="AA345" s="81"/>
      <c r="AB345" s="81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4"/>
    </row>
    <row r="346" spans="1:47" s="3" customFormat="1" ht="159" customHeight="1">
      <c r="A346" s="155" t="s">
        <v>193</v>
      </c>
      <c r="B346" s="204" t="s">
        <v>2058</v>
      </c>
      <c r="C346" s="383" t="s">
        <v>1418</v>
      </c>
      <c r="D346" s="204" t="s">
        <v>2099</v>
      </c>
      <c r="E346" s="360" t="s">
        <v>2073</v>
      </c>
      <c r="F346" s="359" t="s">
        <v>2078</v>
      </c>
      <c r="G346" s="206">
        <v>160</v>
      </c>
      <c r="H346" s="76">
        <v>0</v>
      </c>
      <c r="I346" s="76">
        <v>0</v>
      </c>
      <c r="J346" s="76">
        <v>0</v>
      </c>
      <c r="K346" s="76">
        <v>0</v>
      </c>
      <c r="L346" s="206">
        <v>160</v>
      </c>
      <c r="M346" s="76">
        <v>0</v>
      </c>
      <c r="N346" s="385">
        <v>35</v>
      </c>
      <c r="O346" s="79">
        <v>0</v>
      </c>
      <c r="P346" s="154"/>
      <c r="Q346" s="78"/>
      <c r="R346" s="78"/>
      <c r="S346" s="140"/>
      <c r="T346" s="80"/>
      <c r="U346" s="204" t="s">
        <v>1421</v>
      </c>
      <c r="V346" s="204" t="s">
        <v>2096</v>
      </c>
      <c r="W346" s="204" t="s">
        <v>2089</v>
      </c>
      <c r="X346" s="360">
        <v>2702</v>
      </c>
      <c r="Y346" s="204" t="s">
        <v>2066</v>
      </c>
      <c r="Z346" s="81"/>
      <c r="AA346" s="81"/>
      <c r="AB346" s="81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</row>
    <row r="347" spans="1:47" s="3" customFormat="1" ht="159" customHeight="1">
      <c r="A347" s="155" t="s">
        <v>194</v>
      </c>
      <c r="B347" s="204" t="s">
        <v>2059</v>
      </c>
      <c r="C347" s="359" t="s">
        <v>1561</v>
      </c>
      <c r="D347" s="204" t="s">
        <v>1992</v>
      </c>
      <c r="E347" s="360" t="s">
        <v>1979</v>
      </c>
      <c r="F347" s="359" t="s">
        <v>2079</v>
      </c>
      <c r="G347" s="206">
        <v>180</v>
      </c>
      <c r="H347" s="76">
        <v>0</v>
      </c>
      <c r="I347" s="76">
        <v>0</v>
      </c>
      <c r="J347" s="76">
        <v>0</v>
      </c>
      <c r="K347" s="76">
        <v>0</v>
      </c>
      <c r="L347" s="76">
        <v>0</v>
      </c>
      <c r="M347" s="206">
        <v>180</v>
      </c>
      <c r="N347" s="385">
        <v>35</v>
      </c>
      <c r="O347" s="79">
        <v>0</v>
      </c>
      <c r="P347" s="154"/>
      <c r="Q347" s="78"/>
      <c r="R347" s="78"/>
      <c r="S347" s="140"/>
      <c r="T347" s="80"/>
      <c r="U347" s="204" t="s">
        <v>2082</v>
      </c>
      <c r="V347" s="204" t="s">
        <v>1987</v>
      </c>
      <c r="W347" s="204" t="s">
        <v>1984</v>
      </c>
      <c r="X347" s="360">
        <v>4751</v>
      </c>
      <c r="Y347" s="204" t="s">
        <v>1990</v>
      </c>
      <c r="Z347" s="204" t="s">
        <v>2097</v>
      </c>
      <c r="AA347" s="81"/>
      <c r="AB347" s="81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</row>
    <row r="348" spans="1:47" s="5" customFormat="1" ht="15.75">
      <c r="A348" s="119"/>
      <c r="B348" s="119" t="s">
        <v>16</v>
      </c>
      <c r="C348" s="119"/>
      <c r="D348" s="120"/>
      <c r="E348" s="119"/>
      <c r="F348" s="119"/>
      <c r="G348" s="121">
        <f>SUM(G318:G347)</f>
        <v>9348.1899999999987</v>
      </c>
      <c r="H348" s="121">
        <v>0</v>
      </c>
      <c r="I348" s="121">
        <v>0</v>
      </c>
      <c r="J348" s="121">
        <v>0</v>
      </c>
      <c r="K348" s="121">
        <f>SUM(K322:K335)</f>
        <v>0</v>
      </c>
      <c r="L348" s="121">
        <f>SUM(L318:L347)</f>
        <v>9168.1899999999987</v>
      </c>
      <c r="M348" s="121">
        <f>SUM(M322:M347)</f>
        <v>180</v>
      </c>
      <c r="N348" s="122">
        <f>SUM(N318:N347)</f>
        <v>1185</v>
      </c>
      <c r="O348" s="122">
        <f>SUM(O322:O337)</f>
        <v>0</v>
      </c>
      <c r="P348" s="119"/>
      <c r="Q348" s="23"/>
      <c r="R348" s="88"/>
      <c r="S348" s="90"/>
      <c r="T348" s="90"/>
      <c r="U348" s="88"/>
      <c r="V348" s="252"/>
      <c r="W348" s="23"/>
      <c r="X348" s="23"/>
      <c r="Y348" s="88"/>
      <c r="Z348" s="88"/>
      <c r="AA348" s="88"/>
      <c r="AB348" s="88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</row>
    <row r="349" spans="1:47" ht="15.75">
      <c r="A349" s="532" t="s">
        <v>195</v>
      </c>
      <c r="B349" s="533"/>
      <c r="C349" s="533"/>
      <c r="D349" s="533"/>
      <c r="E349" s="533"/>
      <c r="F349" s="533"/>
      <c r="G349" s="533"/>
      <c r="H349" s="533"/>
      <c r="I349" s="533"/>
      <c r="J349" s="533"/>
      <c r="K349" s="533"/>
      <c r="L349" s="533"/>
      <c r="M349" s="533"/>
      <c r="N349" s="533"/>
      <c r="O349" s="533"/>
      <c r="P349" s="534"/>
      <c r="Q349" s="97"/>
      <c r="R349" s="97"/>
      <c r="S349" s="97"/>
      <c r="T349" s="60"/>
      <c r="U349" s="61"/>
      <c r="V349" s="249"/>
      <c r="W349" s="30"/>
      <c r="X349" s="30"/>
      <c r="Y349" s="61"/>
      <c r="Z349" s="61"/>
      <c r="AA349" s="61"/>
      <c r="AB349" s="61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</row>
    <row r="350" spans="1:47" s="5" customFormat="1" ht="15.75">
      <c r="A350" s="119"/>
      <c r="B350" s="119" t="s">
        <v>16</v>
      </c>
      <c r="C350" s="119"/>
      <c r="D350" s="120"/>
      <c r="E350" s="119"/>
      <c r="F350" s="119"/>
      <c r="G350" s="121"/>
      <c r="H350" s="121"/>
      <c r="I350" s="121"/>
      <c r="J350" s="121"/>
      <c r="K350" s="121"/>
      <c r="L350" s="121"/>
      <c r="M350" s="121"/>
      <c r="N350" s="122"/>
      <c r="O350" s="122"/>
      <c r="P350" s="119"/>
      <c r="Q350" s="23"/>
      <c r="R350" s="88"/>
      <c r="S350" s="90"/>
      <c r="T350" s="90"/>
      <c r="U350" s="88"/>
      <c r="V350" s="252"/>
      <c r="W350" s="23"/>
      <c r="X350" s="23"/>
      <c r="Y350" s="88"/>
      <c r="Z350" s="88"/>
      <c r="AA350" s="88"/>
      <c r="AB350" s="88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</row>
    <row r="351" spans="1:47" s="5" customFormat="1" ht="15.75">
      <c r="A351" s="532" t="s">
        <v>196</v>
      </c>
      <c r="B351" s="533"/>
      <c r="C351" s="533"/>
      <c r="D351" s="533"/>
      <c r="E351" s="533"/>
      <c r="F351" s="533"/>
      <c r="G351" s="533"/>
      <c r="H351" s="533"/>
      <c r="I351" s="533"/>
      <c r="J351" s="533"/>
      <c r="K351" s="533"/>
      <c r="L351" s="533"/>
      <c r="M351" s="533"/>
      <c r="N351" s="533"/>
      <c r="O351" s="533"/>
      <c r="P351" s="534"/>
      <c r="Q351" s="23"/>
      <c r="R351" s="88"/>
      <c r="S351" s="90"/>
      <c r="T351" s="90"/>
      <c r="U351" s="88"/>
      <c r="V351" s="252"/>
      <c r="W351" s="23"/>
      <c r="X351" s="23"/>
      <c r="Y351" s="88"/>
      <c r="Z351" s="88"/>
      <c r="AA351" s="88"/>
      <c r="AB351" s="88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</row>
    <row r="352" spans="1:47" s="3" customFormat="1" ht="118.5" customHeight="1">
      <c r="A352" s="111" t="s">
        <v>133</v>
      </c>
      <c r="B352" s="44" t="s">
        <v>27</v>
      </c>
      <c r="C352" s="44"/>
      <c r="D352" s="25" t="s">
        <v>1236</v>
      </c>
      <c r="E352" s="75" t="s">
        <v>28</v>
      </c>
      <c r="F352" s="22" t="s">
        <v>1255</v>
      </c>
      <c r="G352" s="101">
        <v>100</v>
      </c>
      <c r="H352" s="112">
        <v>0</v>
      </c>
      <c r="I352" s="112">
        <v>0</v>
      </c>
      <c r="J352" s="112">
        <v>0</v>
      </c>
      <c r="K352" s="112">
        <v>0</v>
      </c>
      <c r="L352" s="101">
        <v>100</v>
      </c>
      <c r="M352" s="268">
        <v>0</v>
      </c>
      <c r="N352" s="384">
        <v>50</v>
      </c>
      <c r="O352" s="95">
        <v>0</v>
      </c>
      <c r="P352" s="25" t="s">
        <v>24</v>
      </c>
      <c r="Q352" s="78" t="s">
        <v>50</v>
      </c>
      <c r="R352" s="78" t="s">
        <v>57</v>
      </c>
      <c r="S352" s="78" t="s">
        <v>48</v>
      </c>
      <c r="T352" s="80"/>
      <c r="U352" s="81"/>
      <c r="V352" s="250"/>
      <c r="W352" s="79"/>
      <c r="X352" s="79"/>
      <c r="Y352" s="81"/>
      <c r="Z352" s="81"/>
      <c r="AA352" s="81"/>
      <c r="AB352" s="81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4"/>
    </row>
    <row r="353" spans="1:47" s="4" customFormat="1" ht="103.5" customHeight="1">
      <c r="A353" s="118" t="s">
        <v>134</v>
      </c>
      <c r="B353" s="70" t="s">
        <v>46</v>
      </c>
      <c r="C353" s="70"/>
      <c r="D353" s="25" t="s">
        <v>1237</v>
      </c>
      <c r="E353" s="51" t="s">
        <v>47</v>
      </c>
      <c r="F353" s="22" t="s">
        <v>1255</v>
      </c>
      <c r="G353" s="69">
        <v>0.35</v>
      </c>
      <c r="H353" s="83">
        <v>0</v>
      </c>
      <c r="I353" s="112">
        <v>0</v>
      </c>
      <c r="J353" s="112">
        <v>0</v>
      </c>
      <c r="K353" s="83">
        <v>0</v>
      </c>
      <c r="L353" s="69">
        <v>0.35</v>
      </c>
      <c r="M353" s="268">
        <v>0</v>
      </c>
      <c r="N353" s="386">
        <v>7</v>
      </c>
      <c r="O353" s="64">
        <v>0</v>
      </c>
      <c r="P353" s="22" t="s">
        <v>23</v>
      </c>
      <c r="Q353" s="59" t="s">
        <v>50</v>
      </c>
      <c r="R353" s="59" t="s">
        <v>57</v>
      </c>
      <c r="S353" s="59" t="s">
        <v>53</v>
      </c>
      <c r="T353" s="60"/>
      <c r="U353" s="61"/>
      <c r="V353" s="249"/>
      <c r="W353" s="30"/>
      <c r="X353" s="30"/>
      <c r="Y353" s="61"/>
      <c r="Z353" s="61"/>
      <c r="AA353" s="61"/>
      <c r="AB353" s="61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</row>
    <row r="354" spans="1:47" s="4" customFormat="1" ht="69" customHeight="1">
      <c r="A354" s="118" t="s">
        <v>135</v>
      </c>
      <c r="B354" s="41" t="s">
        <v>665</v>
      </c>
      <c r="C354" s="41"/>
      <c r="D354" s="37" t="s">
        <v>666</v>
      </c>
      <c r="E354" s="37" t="s">
        <v>668</v>
      </c>
      <c r="F354" s="22" t="s">
        <v>1255</v>
      </c>
      <c r="G354" s="69">
        <v>20</v>
      </c>
      <c r="H354" s="83">
        <v>0</v>
      </c>
      <c r="I354" s="112">
        <v>0</v>
      </c>
      <c r="J354" s="112">
        <v>0</v>
      </c>
      <c r="K354" s="83">
        <v>0</v>
      </c>
      <c r="L354" s="69">
        <v>20</v>
      </c>
      <c r="M354" s="268">
        <v>0</v>
      </c>
      <c r="N354" s="386">
        <v>18</v>
      </c>
      <c r="O354" s="64">
        <v>0</v>
      </c>
      <c r="P354" s="22"/>
      <c r="Q354" s="59"/>
      <c r="R354" s="59"/>
      <c r="S354" s="97"/>
      <c r="T354" s="60"/>
      <c r="U354" s="61"/>
      <c r="V354" s="35" t="s">
        <v>670</v>
      </c>
      <c r="W354" s="35" t="s">
        <v>669</v>
      </c>
      <c r="X354" s="37">
        <v>600</v>
      </c>
      <c r="Y354" s="36" t="s">
        <v>667</v>
      </c>
      <c r="Z354" s="61"/>
      <c r="AA354" s="61"/>
      <c r="AB354" s="61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</row>
    <row r="355" spans="1:47" s="3" customFormat="1" ht="78" customHeight="1">
      <c r="A355" s="111" t="s">
        <v>136</v>
      </c>
      <c r="B355" s="187" t="s">
        <v>802</v>
      </c>
      <c r="C355" s="187"/>
      <c r="D355" s="187" t="s">
        <v>804</v>
      </c>
      <c r="E355" s="203" t="s">
        <v>832</v>
      </c>
      <c r="F355" s="22" t="s">
        <v>1255</v>
      </c>
      <c r="G355" s="101">
        <v>12</v>
      </c>
      <c r="H355" s="76">
        <v>0</v>
      </c>
      <c r="I355" s="112">
        <v>0</v>
      </c>
      <c r="J355" s="112">
        <v>0</v>
      </c>
      <c r="K355" s="76">
        <v>0</v>
      </c>
      <c r="L355" s="101">
        <v>12</v>
      </c>
      <c r="M355" s="268">
        <v>0</v>
      </c>
      <c r="N355" s="384">
        <v>10</v>
      </c>
      <c r="O355" s="95">
        <v>0</v>
      </c>
      <c r="P355" s="113"/>
      <c r="Q355" s="78"/>
      <c r="R355" s="78"/>
      <c r="S355" s="140"/>
      <c r="T355" s="80"/>
      <c r="U355" s="81"/>
      <c r="V355" s="187" t="s">
        <v>821</v>
      </c>
      <c r="W355" s="187" t="s">
        <v>815</v>
      </c>
      <c r="X355" s="203">
        <v>6631</v>
      </c>
      <c r="Y355" s="187" t="s">
        <v>808</v>
      </c>
      <c r="Z355" s="81"/>
      <c r="AA355" s="81"/>
      <c r="AB355" s="81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</row>
    <row r="356" spans="1:47" s="3" customFormat="1" ht="91.5" customHeight="1">
      <c r="A356" s="32" t="s">
        <v>724</v>
      </c>
      <c r="B356" s="152" t="s">
        <v>79</v>
      </c>
      <c r="C356" s="152"/>
      <c r="D356" s="26" t="s">
        <v>69</v>
      </c>
      <c r="E356" s="75" t="s">
        <v>70</v>
      </c>
      <c r="F356" s="22" t="s">
        <v>1255</v>
      </c>
      <c r="G356" s="128">
        <v>360</v>
      </c>
      <c r="H356" s="101">
        <v>0</v>
      </c>
      <c r="I356" s="112">
        <v>0</v>
      </c>
      <c r="J356" s="112">
        <v>0</v>
      </c>
      <c r="K356" s="101">
        <v>0</v>
      </c>
      <c r="L356" s="101">
        <v>360</v>
      </c>
      <c r="M356" s="268">
        <v>0</v>
      </c>
      <c r="N356" s="384">
        <v>20</v>
      </c>
      <c r="O356" s="99">
        <v>0</v>
      </c>
      <c r="P356" s="154" t="s">
        <v>65</v>
      </c>
      <c r="Q356" s="78" t="s">
        <v>50</v>
      </c>
      <c r="R356" s="78" t="s">
        <v>57</v>
      </c>
      <c r="S356" s="78" t="s">
        <v>55</v>
      </c>
      <c r="T356" s="80"/>
      <c r="U356" s="81"/>
      <c r="V356" s="250"/>
      <c r="W356" s="79"/>
      <c r="X356" s="79"/>
      <c r="Y356" s="81"/>
      <c r="Z356" s="81"/>
      <c r="AA356" s="81"/>
      <c r="AB356" s="81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</row>
    <row r="357" spans="1:47" s="3" customFormat="1" ht="181.5" customHeight="1">
      <c r="A357" s="32" t="s">
        <v>725</v>
      </c>
      <c r="B357" s="55" t="s">
        <v>1471</v>
      </c>
      <c r="C357" s="334" t="s">
        <v>1472</v>
      </c>
      <c r="D357" s="55" t="s">
        <v>1478</v>
      </c>
      <c r="E357" s="42" t="s">
        <v>1477</v>
      </c>
      <c r="F357" s="22" t="s">
        <v>1255</v>
      </c>
      <c r="G357" s="128">
        <v>100</v>
      </c>
      <c r="H357" s="101">
        <v>0</v>
      </c>
      <c r="I357" s="112">
        <v>0</v>
      </c>
      <c r="J357" s="112">
        <v>0</v>
      </c>
      <c r="K357" s="101">
        <v>0</v>
      </c>
      <c r="L357" s="101">
        <v>100</v>
      </c>
      <c r="M357" s="292">
        <v>0</v>
      </c>
      <c r="N357" s="384">
        <v>10</v>
      </c>
      <c r="O357" s="99">
        <v>0</v>
      </c>
      <c r="P357" s="154"/>
      <c r="Q357" s="78"/>
      <c r="R357" s="78"/>
      <c r="S357" s="78"/>
      <c r="T357" s="80"/>
      <c r="U357" s="81"/>
      <c r="V357" s="55" t="s">
        <v>1476</v>
      </c>
      <c r="W357" s="55" t="s">
        <v>1475</v>
      </c>
      <c r="X357" s="26" t="s">
        <v>1474</v>
      </c>
      <c r="Y357" s="55" t="s">
        <v>1473</v>
      </c>
      <c r="Z357" s="81"/>
      <c r="AA357" s="81"/>
      <c r="AB357" s="81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</row>
    <row r="358" spans="1:47" s="5" customFormat="1" ht="15.75">
      <c r="A358" s="119"/>
      <c r="B358" s="119" t="s">
        <v>16</v>
      </c>
      <c r="C358" s="119"/>
      <c r="D358" s="120"/>
      <c r="E358" s="119"/>
      <c r="F358" s="119"/>
      <c r="G358" s="121">
        <f>SUM(G352:G357)</f>
        <v>592.35</v>
      </c>
      <c r="H358" s="121">
        <f>SUM(H352:H355)</f>
        <v>0</v>
      </c>
      <c r="I358" s="121">
        <v>0</v>
      </c>
      <c r="J358" s="121">
        <v>0</v>
      </c>
      <c r="K358" s="121">
        <f>SUM(K352:K355)</f>
        <v>0</v>
      </c>
      <c r="L358" s="121">
        <f>SUM(G358:K358)</f>
        <v>592.35</v>
      </c>
      <c r="M358" s="121">
        <f>SUM(M352:M355)</f>
        <v>0</v>
      </c>
      <c r="N358" s="387">
        <v>115</v>
      </c>
      <c r="O358" s="122">
        <f>SUM(O352:O354)</f>
        <v>0</v>
      </c>
      <c r="P358" s="119"/>
      <c r="Q358" s="23"/>
      <c r="R358" s="88"/>
      <c r="S358" s="90"/>
      <c r="T358" s="90"/>
      <c r="U358" s="88"/>
      <c r="V358" s="252"/>
      <c r="W358" s="23"/>
      <c r="X358" s="23"/>
      <c r="Y358" s="88"/>
      <c r="Z358" s="88"/>
      <c r="AA358" s="88"/>
      <c r="AB358" s="88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</row>
    <row r="359" spans="1:47" ht="15.75">
      <c r="A359" s="532" t="s">
        <v>197</v>
      </c>
      <c r="B359" s="533"/>
      <c r="C359" s="533"/>
      <c r="D359" s="533"/>
      <c r="E359" s="533"/>
      <c r="F359" s="533"/>
      <c r="G359" s="533"/>
      <c r="H359" s="533"/>
      <c r="I359" s="533"/>
      <c r="J359" s="533"/>
      <c r="K359" s="533"/>
      <c r="L359" s="533"/>
      <c r="M359" s="533"/>
      <c r="N359" s="533"/>
      <c r="O359" s="533"/>
      <c r="P359" s="534"/>
      <c r="Q359" s="87"/>
      <c r="R359" s="60"/>
      <c r="S359" s="60"/>
      <c r="T359" s="60"/>
      <c r="U359" s="61"/>
      <c r="V359" s="249"/>
      <c r="W359" s="30"/>
      <c r="X359" s="30"/>
      <c r="Y359" s="61"/>
      <c r="Z359" s="61"/>
      <c r="AA359" s="61"/>
      <c r="AB359" s="61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</row>
    <row r="360" spans="1:47" ht="91.5" customHeight="1">
      <c r="A360" s="84" t="s">
        <v>1153</v>
      </c>
      <c r="B360" s="137" t="s">
        <v>159</v>
      </c>
      <c r="C360" s="272"/>
      <c r="D360" s="272" t="s">
        <v>1238</v>
      </c>
      <c r="E360" s="138" t="s">
        <v>160</v>
      </c>
      <c r="F360" s="22" t="s">
        <v>1255</v>
      </c>
      <c r="G360" s="128">
        <v>250</v>
      </c>
      <c r="H360" s="101">
        <v>0</v>
      </c>
      <c r="I360" s="112">
        <v>0</v>
      </c>
      <c r="J360" s="112">
        <v>0</v>
      </c>
      <c r="K360" s="101">
        <v>0</v>
      </c>
      <c r="L360" s="101">
        <v>250</v>
      </c>
      <c r="M360" s="372">
        <v>0</v>
      </c>
      <c r="N360" s="99">
        <v>15</v>
      </c>
      <c r="O360" s="99">
        <v>0</v>
      </c>
      <c r="P360" s="139"/>
      <c r="Q360" s="59"/>
      <c r="R360" s="59"/>
      <c r="S360" s="97"/>
      <c r="T360" s="60"/>
      <c r="U360" s="61"/>
      <c r="V360" s="249"/>
      <c r="W360" s="30"/>
      <c r="X360" s="30"/>
      <c r="Y360" s="61"/>
      <c r="Z360" s="61"/>
      <c r="AA360" s="61"/>
      <c r="AB360" s="61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</row>
    <row r="361" spans="1:47" s="3" customFormat="1" ht="95.25" customHeight="1">
      <c r="A361" s="111" t="s">
        <v>158</v>
      </c>
      <c r="B361" s="126" t="s">
        <v>1424</v>
      </c>
      <c r="C361" s="334" t="s">
        <v>1429</v>
      </c>
      <c r="D361" s="25" t="s">
        <v>1180</v>
      </c>
      <c r="E361" s="75" t="s">
        <v>1428</v>
      </c>
      <c r="F361" s="22" t="s">
        <v>1255</v>
      </c>
      <c r="G361" s="128">
        <v>50</v>
      </c>
      <c r="H361" s="101">
        <v>0</v>
      </c>
      <c r="I361" s="112">
        <v>0</v>
      </c>
      <c r="J361" s="112">
        <v>0</v>
      </c>
      <c r="K361" s="101">
        <v>0</v>
      </c>
      <c r="L361" s="101">
        <v>0</v>
      </c>
      <c r="M361" s="292">
        <v>50</v>
      </c>
      <c r="N361" s="99">
        <v>20</v>
      </c>
      <c r="O361" s="99">
        <v>0</v>
      </c>
      <c r="P361" s="113"/>
      <c r="Q361" s="78"/>
      <c r="R361" s="78"/>
      <c r="S361" s="140"/>
      <c r="T361" s="80"/>
      <c r="U361" s="81"/>
      <c r="V361" s="55" t="s">
        <v>1427</v>
      </c>
      <c r="W361" s="55" t="s">
        <v>1426</v>
      </c>
      <c r="X361" s="26">
        <v>525</v>
      </c>
      <c r="Y361" s="55" t="s">
        <v>1425</v>
      </c>
      <c r="Z361" s="81"/>
      <c r="AA361" s="81"/>
      <c r="AB361" s="81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</row>
    <row r="362" spans="1:47" s="3" customFormat="1" ht="95.25" customHeight="1">
      <c r="A362" s="32" t="s">
        <v>198</v>
      </c>
      <c r="B362" s="227" t="s">
        <v>1120</v>
      </c>
      <c r="C362" s="227"/>
      <c r="D362" s="227" t="s">
        <v>1180</v>
      </c>
      <c r="E362" s="228" t="s">
        <v>1122</v>
      </c>
      <c r="F362" s="22" t="s">
        <v>1255</v>
      </c>
      <c r="G362" s="128">
        <v>556.59</v>
      </c>
      <c r="H362" s="128">
        <v>0</v>
      </c>
      <c r="I362" s="112">
        <v>0</v>
      </c>
      <c r="J362" s="112">
        <v>0</v>
      </c>
      <c r="K362" s="101">
        <v>0</v>
      </c>
      <c r="L362" s="101">
        <v>0</v>
      </c>
      <c r="M362" s="128">
        <v>556.59</v>
      </c>
      <c r="N362" s="99">
        <v>25</v>
      </c>
      <c r="O362" s="99">
        <v>0</v>
      </c>
      <c r="P362" s="154"/>
      <c r="Q362" s="78"/>
      <c r="R362" s="78"/>
      <c r="S362" s="140"/>
      <c r="T362" s="80"/>
      <c r="U362" s="81"/>
      <c r="V362" s="230" t="s">
        <v>1124</v>
      </c>
      <c r="W362" s="227" t="s">
        <v>1123</v>
      </c>
      <c r="X362" s="229">
        <v>17640</v>
      </c>
      <c r="Y362" s="227" t="s">
        <v>1121</v>
      </c>
      <c r="Z362" s="81"/>
      <c r="AA362" s="81"/>
      <c r="AB362" s="81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</row>
    <row r="363" spans="1:47" s="3" customFormat="1" ht="95.25" customHeight="1">
      <c r="A363" s="32" t="s">
        <v>199</v>
      </c>
      <c r="B363" s="204" t="s">
        <v>2238</v>
      </c>
      <c r="C363" s="359" t="s">
        <v>2239</v>
      </c>
      <c r="D363" s="204" t="s">
        <v>1187</v>
      </c>
      <c r="E363" s="360" t="s">
        <v>2241</v>
      </c>
      <c r="F363" s="359" t="s">
        <v>2202</v>
      </c>
      <c r="G363" s="206">
        <v>238.631</v>
      </c>
      <c r="H363" s="128">
        <v>0</v>
      </c>
      <c r="I363" s="112">
        <v>0</v>
      </c>
      <c r="J363" s="112">
        <v>0</v>
      </c>
      <c r="K363" s="101">
        <v>0</v>
      </c>
      <c r="L363" s="101">
        <v>0</v>
      </c>
      <c r="M363" s="206">
        <v>238.631</v>
      </c>
      <c r="N363" s="99">
        <v>20</v>
      </c>
      <c r="O363" s="99">
        <v>0</v>
      </c>
      <c r="P363" s="154"/>
      <c r="Q363" s="78"/>
      <c r="R363" s="78"/>
      <c r="S363" s="140"/>
      <c r="T363" s="80"/>
      <c r="U363" s="204" t="s">
        <v>2208</v>
      </c>
      <c r="V363" s="204" t="s">
        <v>2243</v>
      </c>
      <c r="W363" s="204" t="s">
        <v>2242</v>
      </c>
      <c r="X363" s="360">
        <v>2720</v>
      </c>
      <c r="Y363" s="204" t="s">
        <v>2240</v>
      </c>
      <c r="Z363" s="81"/>
      <c r="AA363" s="81"/>
      <c r="AB363" s="81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</row>
    <row r="364" spans="1:47" s="5" customFormat="1" ht="15.75">
      <c r="A364" s="119"/>
      <c r="B364" s="119" t="s">
        <v>16</v>
      </c>
      <c r="C364" s="119"/>
      <c r="D364" s="120"/>
      <c r="E364" s="119"/>
      <c r="F364" s="119"/>
      <c r="G364" s="121">
        <f>SUM(G360:G363)</f>
        <v>1095.221</v>
      </c>
      <c r="H364" s="121">
        <f>SUM(H360:H362)</f>
        <v>0</v>
      </c>
      <c r="I364" s="121">
        <v>0</v>
      </c>
      <c r="J364" s="121">
        <v>0</v>
      </c>
      <c r="K364" s="121">
        <f>SUM(K360:K362)</f>
        <v>0</v>
      </c>
      <c r="L364" s="121">
        <f>SUM(L360:L363)</f>
        <v>250</v>
      </c>
      <c r="M364" s="121">
        <f>SUM(M360:M363)</f>
        <v>845.221</v>
      </c>
      <c r="N364" s="387">
        <v>80</v>
      </c>
      <c r="O364" s="122">
        <f>SUM(O360:O363)</f>
        <v>0</v>
      </c>
      <c r="P364" s="119"/>
      <c r="Q364" s="23"/>
      <c r="R364" s="88"/>
      <c r="S364" s="90"/>
      <c r="T364" s="90"/>
      <c r="U364" s="88"/>
      <c r="V364" s="252"/>
      <c r="W364" s="23"/>
      <c r="X364" s="23"/>
      <c r="Y364" s="88"/>
      <c r="Z364" s="88"/>
      <c r="AA364" s="88"/>
      <c r="AB364" s="88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</row>
    <row r="365" spans="1:47" ht="15.75">
      <c r="A365" s="532" t="s">
        <v>200</v>
      </c>
      <c r="B365" s="533"/>
      <c r="C365" s="533"/>
      <c r="D365" s="533"/>
      <c r="E365" s="533"/>
      <c r="F365" s="533"/>
      <c r="G365" s="533"/>
      <c r="H365" s="533"/>
      <c r="I365" s="533"/>
      <c r="J365" s="533"/>
      <c r="K365" s="533"/>
      <c r="L365" s="533"/>
      <c r="M365" s="533"/>
      <c r="N365" s="533"/>
      <c r="O365" s="533"/>
      <c r="P365" s="534"/>
      <c r="Q365" s="87"/>
      <c r="R365" s="60"/>
      <c r="S365" s="60"/>
      <c r="T365" s="60"/>
      <c r="U365" s="61"/>
      <c r="V365" s="249"/>
      <c r="W365" s="30"/>
      <c r="X365" s="30"/>
      <c r="Y365" s="61"/>
      <c r="Z365" s="61"/>
      <c r="AA365" s="61"/>
      <c r="AB365" s="61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</row>
    <row r="366" spans="1:47" s="3" customFormat="1" ht="126.75" customHeight="1">
      <c r="A366" s="111" t="s">
        <v>201</v>
      </c>
      <c r="B366" s="202" t="s">
        <v>827</v>
      </c>
      <c r="C366" s="202"/>
      <c r="D366" s="187" t="s">
        <v>1240</v>
      </c>
      <c r="E366" s="187" t="s">
        <v>829</v>
      </c>
      <c r="F366" s="22" t="s">
        <v>1255</v>
      </c>
      <c r="G366" s="117">
        <v>300</v>
      </c>
      <c r="H366" s="101">
        <v>0</v>
      </c>
      <c r="I366" s="112">
        <v>0</v>
      </c>
      <c r="J366" s="112">
        <v>0</v>
      </c>
      <c r="K366" s="101">
        <v>0</v>
      </c>
      <c r="L366" s="54">
        <v>300</v>
      </c>
      <c r="M366" s="268">
        <v>0</v>
      </c>
      <c r="N366" s="99">
        <v>70</v>
      </c>
      <c r="O366" s="99">
        <v>0</v>
      </c>
      <c r="P366" s="114"/>
      <c r="Q366" s="78"/>
      <c r="R366" s="78"/>
      <c r="S366" s="140"/>
      <c r="T366" s="80"/>
      <c r="U366" s="81"/>
      <c r="V366" s="187" t="s">
        <v>831</v>
      </c>
      <c r="W366" s="187" t="s">
        <v>830</v>
      </c>
      <c r="X366" s="203">
        <v>11751</v>
      </c>
      <c r="Y366" s="187" t="s">
        <v>828</v>
      </c>
      <c r="Z366" s="81"/>
      <c r="AA366" s="81"/>
      <c r="AB366" s="81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</row>
    <row r="367" spans="1:47" s="3" customFormat="1" ht="126.75" customHeight="1">
      <c r="A367" s="111" t="s">
        <v>202</v>
      </c>
      <c r="B367" s="56" t="s">
        <v>1526</v>
      </c>
      <c r="C367" s="334" t="s">
        <v>1527</v>
      </c>
      <c r="D367" s="55" t="s">
        <v>1531</v>
      </c>
      <c r="E367" s="42" t="s">
        <v>1533</v>
      </c>
      <c r="F367" s="22" t="s">
        <v>1255</v>
      </c>
      <c r="G367" s="117">
        <v>8</v>
      </c>
      <c r="H367" s="101">
        <v>0</v>
      </c>
      <c r="I367" s="112">
        <v>0</v>
      </c>
      <c r="J367" s="112">
        <v>0</v>
      </c>
      <c r="K367" s="101">
        <v>0</v>
      </c>
      <c r="L367" s="54">
        <v>8</v>
      </c>
      <c r="M367" s="292">
        <v>0</v>
      </c>
      <c r="N367" s="99">
        <v>15</v>
      </c>
      <c r="O367" s="99">
        <v>0</v>
      </c>
      <c r="P367" s="114"/>
      <c r="Q367" s="78"/>
      <c r="R367" s="78"/>
      <c r="S367" s="140"/>
      <c r="T367" s="80"/>
      <c r="U367" s="55" t="s">
        <v>1487</v>
      </c>
      <c r="V367" s="55" t="s">
        <v>1530</v>
      </c>
      <c r="W367" s="55" t="s">
        <v>1529</v>
      </c>
      <c r="X367" s="26">
        <v>18583</v>
      </c>
      <c r="Y367" s="55" t="s">
        <v>1528</v>
      </c>
      <c r="Z367" s="81"/>
      <c r="AA367" s="81"/>
      <c r="AB367" s="81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</row>
    <row r="368" spans="1:47" s="15" customFormat="1" ht="106.5" customHeight="1">
      <c r="A368" s="100" t="s">
        <v>1532</v>
      </c>
      <c r="B368" s="126" t="s">
        <v>215</v>
      </c>
      <c r="C368" s="126"/>
      <c r="D368" s="25" t="s">
        <v>216</v>
      </c>
      <c r="E368" s="75" t="s">
        <v>217</v>
      </c>
      <c r="F368" s="131" t="s">
        <v>1255</v>
      </c>
      <c r="G368" s="128">
        <v>1700</v>
      </c>
      <c r="H368" s="101">
        <v>0</v>
      </c>
      <c r="I368" s="112">
        <v>0</v>
      </c>
      <c r="J368" s="112">
        <v>0</v>
      </c>
      <c r="K368" s="101">
        <v>0</v>
      </c>
      <c r="L368" s="101">
        <v>1700</v>
      </c>
      <c r="M368" s="156">
        <v>0</v>
      </c>
      <c r="N368" s="99">
        <v>50</v>
      </c>
      <c r="O368" s="99">
        <v>0</v>
      </c>
      <c r="P368" s="114"/>
      <c r="Q368" s="102"/>
      <c r="R368" s="102"/>
      <c r="S368" s="158"/>
      <c r="T368" s="103"/>
      <c r="U368" s="104"/>
      <c r="V368" s="239"/>
      <c r="W368" s="99"/>
      <c r="X368" s="99"/>
      <c r="Y368" s="104"/>
      <c r="Z368" s="104"/>
      <c r="AA368" s="104"/>
      <c r="AB368" s="104"/>
      <c r="AC368" s="105"/>
      <c r="AD368" s="105"/>
      <c r="AE368" s="105"/>
      <c r="AF368" s="105"/>
      <c r="AG368" s="105">
        <v>2534.9</v>
      </c>
      <c r="AH368" s="105">
        <v>219</v>
      </c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</row>
    <row r="369" spans="1:47" s="5" customFormat="1" ht="15.75">
      <c r="A369" s="119"/>
      <c r="B369" s="119" t="s">
        <v>16</v>
      </c>
      <c r="C369" s="119"/>
      <c r="D369" s="120"/>
      <c r="E369" s="119"/>
      <c r="F369" s="119"/>
      <c r="G369" s="121">
        <v>2008</v>
      </c>
      <c r="H369" s="121">
        <f>SUM(H366:H367)</f>
        <v>0</v>
      </c>
      <c r="I369" s="121">
        <v>0</v>
      </c>
      <c r="J369" s="121">
        <v>0</v>
      </c>
      <c r="K369" s="121">
        <f>SUM(K366:K367)</f>
        <v>0</v>
      </c>
      <c r="L369" s="121">
        <v>2008</v>
      </c>
      <c r="M369" s="121">
        <f>SUM(M366:M367)</f>
        <v>0</v>
      </c>
      <c r="N369" s="122">
        <v>135</v>
      </c>
      <c r="O369" s="122">
        <f>SUM(O366:O367)</f>
        <v>0</v>
      </c>
      <c r="P369" s="119"/>
      <c r="Q369" s="23"/>
      <c r="R369" s="88"/>
      <c r="S369" s="90"/>
      <c r="T369" s="90"/>
      <c r="U369" s="88"/>
      <c r="V369" s="252"/>
      <c r="W369" s="23"/>
      <c r="X369" s="23"/>
      <c r="Y369" s="88"/>
      <c r="Z369" s="88"/>
      <c r="AA369" s="88"/>
      <c r="AB369" s="88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</row>
    <row r="370" spans="1:47" s="5" customFormat="1" ht="15.75">
      <c r="A370" s="532" t="s">
        <v>203</v>
      </c>
      <c r="B370" s="533"/>
      <c r="C370" s="533"/>
      <c r="D370" s="533"/>
      <c r="E370" s="533"/>
      <c r="F370" s="533"/>
      <c r="G370" s="533"/>
      <c r="H370" s="533"/>
      <c r="I370" s="533"/>
      <c r="J370" s="533"/>
      <c r="K370" s="533"/>
      <c r="L370" s="533"/>
      <c r="M370" s="533"/>
      <c r="N370" s="533"/>
      <c r="O370" s="533"/>
      <c r="P370" s="534"/>
      <c r="Q370" s="141"/>
      <c r="R370" s="142"/>
      <c r="S370" s="90"/>
      <c r="T370" s="90"/>
      <c r="U370" s="88"/>
      <c r="V370" s="252"/>
      <c r="W370" s="23"/>
      <c r="X370" s="23"/>
      <c r="Y370" s="88"/>
      <c r="Z370" s="88"/>
      <c r="AA370" s="88"/>
      <c r="AB370" s="88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</row>
    <row r="371" spans="1:47" s="8" customFormat="1" ht="222.75" customHeight="1">
      <c r="A371" s="84" t="s">
        <v>204</v>
      </c>
      <c r="B371" s="62" t="s">
        <v>1125</v>
      </c>
      <c r="C371" s="62"/>
      <c r="D371" s="157" t="s">
        <v>1242</v>
      </c>
      <c r="E371" s="51" t="s">
        <v>1126</v>
      </c>
      <c r="F371" s="22" t="s">
        <v>1255</v>
      </c>
      <c r="G371" s="69">
        <v>3000</v>
      </c>
      <c r="H371" s="143">
        <v>0</v>
      </c>
      <c r="I371" s="112">
        <v>0</v>
      </c>
      <c r="J371" s="112">
        <v>0</v>
      </c>
      <c r="K371" s="83">
        <v>0</v>
      </c>
      <c r="L371" s="69">
        <v>3000</v>
      </c>
      <c r="M371" s="69">
        <v>0</v>
      </c>
      <c r="N371" s="386">
        <v>800</v>
      </c>
      <c r="O371" s="85">
        <v>0</v>
      </c>
      <c r="P371" s="144"/>
      <c r="Q371" s="145"/>
      <c r="R371" s="146"/>
      <c r="S371" s="107"/>
      <c r="T371" s="107"/>
      <c r="U371" s="106"/>
      <c r="V371" s="157" t="s">
        <v>1088</v>
      </c>
      <c r="W371" s="157" t="s">
        <v>1083</v>
      </c>
      <c r="X371" s="174">
        <v>259980</v>
      </c>
      <c r="Y371" s="157" t="s">
        <v>1075</v>
      </c>
      <c r="Z371" s="106"/>
      <c r="AA371" s="106"/>
      <c r="AB371" s="106"/>
      <c r="AC371" s="108"/>
      <c r="AD371" s="108"/>
      <c r="AE371" s="108"/>
      <c r="AF371" s="108"/>
      <c r="AG371" s="108">
        <v>988.3</v>
      </c>
      <c r="AH371" s="108">
        <v>426</v>
      </c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</row>
    <row r="372" spans="1:47" s="201" customFormat="1" ht="154.5" customHeight="1">
      <c r="A372" s="111" t="s">
        <v>333</v>
      </c>
      <c r="B372" s="157" t="s">
        <v>1068</v>
      </c>
      <c r="C372" s="157"/>
      <c r="D372" s="157" t="s">
        <v>1187</v>
      </c>
      <c r="E372" s="174" t="s">
        <v>1079</v>
      </c>
      <c r="F372" s="22" t="s">
        <v>1255</v>
      </c>
      <c r="G372" s="101">
        <v>181.45715999999999</v>
      </c>
      <c r="H372" s="101">
        <v>0</v>
      </c>
      <c r="I372" s="112">
        <v>0</v>
      </c>
      <c r="J372" s="112">
        <v>0</v>
      </c>
      <c r="K372" s="112">
        <v>0</v>
      </c>
      <c r="L372" s="112">
        <v>0</v>
      </c>
      <c r="M372" s="101">
        <v>181.45715999999999</v>
      </c>
      <c r="N372" s="384">
        <v>25</v>
      </c>
      <c r="O372" s="95">
        <v>0</v>
      </c>
      <c r="P372" s="196"/>
      <c r="Q372" s="197"/>
      <c r="R372" s="198"/>
      <c r="S372" s="199"/>
      <c r="T372" s="199"/>
      <c r="U372" s="173"/>
      <c r="V372" s="157" t="s">
        <v>1087</v>
      </c>
      <c r="W372" s="157" t="s">
        <v>1082</v>
      </c>
      <c r="X372" s="174">
        <v>13380</v>
      </c>
      <c r="Y372" s="157" t="s">
        <v>1074</v>
      </c>
      <c r="Z372" s="173"/>
      <c r="AA372" s="173"/>
      <c r="AB372" s="173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0"/>
      <c r="AT372" s="200"/>
      <c r="AU372" s="200"/>
    </row>
    <row r="373" spans="1:47" s="201" customFormat="1" ht="154.5" customHeight="1">
      <c r="A373" s="111" t="s">
        <v>910</v>
      </c>
      <c r="B373" s="157" t="s">
        <v>1069</v>
      </c>
      <c r="C373" s="157"/>
      <c r="D373" s="157" t="s">
        <v>1187</v>
      </c>
      <c r="E373" s="174" t="s">
        <v>1092</v>
      </c>
      <c r="F373" s="22" t="s">
        <v>1255</v>
      </c>
      <c r="G373" s="101">
        <v>112.64174</v>
      </c>
      <c r="H373" s="101">
        <v>0</v>
      </c>
      <c r="I373" s="112">
        <v>0</v>
      </c>
      <c r="J373" s="112">
        <v>0</v>
      </c>
      <c r="K373" s="112">
        <v>0</v>
      </c>
      <c r="L373" s="112">
        <v>0</v>
      </c>
      <c r="M373" s="101">
        <v>112.64174</v>
      </c>
      <c r="N373" s="384">
        <v>25</v>
      </c>
      <c r="O373" s="95">
        <v>0</v>
      </c>
      <c r="P373" s="196"/>
      <c r="Q373" s="197"/>
      <c r="R373" s="198"/>
      <c r="S373" s="199"/>
      <c r="T373" s="199"/>
      <c r="U373" s="173"/>
      <c r="V373" s="157" t="s">
        <v>955</v>
      </c>
      <c r="W373" s="157" t="s">
        <v>954</v>
      </c>
      <c r="X373" s="174">
        <v>11070</v>
      </c>
      <c r="Y373" s="157" t="s">
        <v>956</v>
      </c>
      <c r="Z373" s="173"/>
      <c r="AA373" s="173"/>
      <c r="AB373" s="173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0"/>
      <c r="AT373" s="200"/>
      <c r="AU373" s="200"/>
    </row>
    <row r="374" spans="1:47" s="201" customFormat="1" ht="186.75" customHeight="1">
      <c r="A374" s="111" t="s">
        <v>1127</v>
      </c>
      <c r="B374" s="157" t="s">
        <v>1070</v>
      </c>
      <c r="C374" s="157"/>
      <c r="D374" s="157" t="s">
        <v>1245</v>
      </c>
      <c r="E374" s="222" t="s">
        <v>1093</v>
      </c>
      <c r="F374" s="22" t="s">
        <v>1255</v>
      </c>
      <c r="G374" s="101">
        <v>1466.2819999999999</v>
      </c>
      <c r="H374" s="101">
        <v>0</v>
      </c>
      <c r="I374" s="112">
        <v>0</v>
      </c>
      <c r="J374" s="112">
        <v>0</v>
      </c>
      <c r="K374" s="112">
        <v>0</v>
      </c>
      <c r="L374" s="112">
        <v>0</v>
      </c>
      <c r="M374" s="101">
        <v>1466.2819999999999</v>
      </c>
      <c r="N374" s="384">
        <v>45</v>
      </c>
      <c r="O374" s="95">
        <v>0</v>
      </c>
      <c r="P374" s="196"/>
      <c r="Q374" s="197"/>
      <c r="R374" s="198"/>
      <c r="S374" s="199"/>
      <c r="T374" s="199"/>
      <c r="U374" s="173"/>
      <c r="V374" s="157" t="s">
        <v>1089</v>
      </c>
      <c r="W374" s="157" t="s">
        <v>1084</v>
      </c>
      <c r="X374" s="174">
        <v>26400</v>
      </c>
      <c r="Y374" s="157" t="s">
        <v>1076</v>
      </c>
      <c r="Z374" s="173"/>
      <c r="AA374" s="173"/>
      <c r="AB374" s="173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0"/>
      <c r="AT374" s="200"/>
      <c r="AU374" s="200"/>
    </row>
    <row r="375" spans="1:47" s="201" customFormat="1" ht="324.75" customHeight="1">
      <c r="A375" s="111" t="s">
        <v>1128</v>
      </c>
      <c r="B375" s="157" t="s">
        <v>1071</v>
      </c>
      <c r="C375" s="157"/>
      <c r="D375" s="157" t="s">
        <v>1246</v>
      </c>
      <c r="E375" s="222" t="s">
        <v>1094</v>
      </c>
      <c r="F375" s="22" t="s">
        <v>1255</v>
      </c>
      <c r="G375" s="101">
        <v>678.80529000000001</v>
      </c>
      <c r="H375" s="101">
        <v>0</v>
      </c>
      <c r="I375" s="112">
        <v>0</v>
      </c>
      <c r="J375" s="112">
        <v>0</v>
      </c>
      <c r="K375" s="112">
        <v>0</v>
      </c>
      <c r="L375" s="112">
        <v>0</v>
      </c>
      <c r="M375" s="101">
        <v>678.80529000000001</v>
      </c>
      <c r="N375" s="384">
        <v>20</v>
      </c>
      <c r="O375" s="95">
        <v>0</v>
      </c>
      <c r="P375" s="196"/>
      <c r="Q375" s="197"/>
      <c r="R375" s="198"/>
      <c r="S375" s="199"/>
      <c r="T375" s="199"/>
      <c r="U375" s="173"/>
      <c r="V375" s="157" t="s">
        <v>1090</v>
      </c>
      <c r="W375" s="157" t="s">
        <v>1085</v>
      </c>
      <c r="X375" s="174" t="s">
        <v>1080</v>
      </c>
      <c r="Y375" s="157" t="s">
        <v>1077</v>
      </c>
      <c r="Z375" s="173"/>
      <c r="AA375" s="173"/>
      <c r="AB375" s="173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0"/>
      <c r="AT375" s="200"/>
      <c r="AU375" s="200"/>
    </row>
    <row r="376" spans="1:47" s="201" customFormat="1" ht="269.25" customHeight="1">
      <c r="A376" s="111" t="s">
        <v>1129</v>
      </c>
      <c r="B376" s="55" t="s">
        <v>1434</v>
      </c>
      <c r="C376" s="334" t="s">
        <v>1431</v>
      </c>
      <c r="D376" s="55" t="s">
        <v>1446</v>
      </c>
      <c r="E376" s="42" t="s">
        <v>1445</v>
      </c>
      <c r="F376" s="22" t="s">
        <v>1255</v>
      </c>
      <c r="G376" s="101">
        <v>200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01">
        <v>200</v>
      </c>
      <c r="N376" s="384">
        <v>30</v>
      </c>
      <c r="O376" s="95">
        <v>0</v>
      </c>
      <c r="P376" s="196"/>
      <c r="Q376" s="197"/>
      <c r="R376" s="198"/>
      <c r="S376" s="199"/>
      <c r="T376" s="199"/>
      <c r="U376" s="55" t="s">
        <v>1438</v>
      </c>
      <c r="V376" s="55" t="s">
        <v>1444</v>
      </c>
      <c r="W376" s="55" t="s">
        <v>1441</v>
      </c>
      <c r="X376" s="26">
        <v>63690</v>
      </c>
      <c r="Y376" s="55" t="s">
        <v>1435</v>
      </c>
      <c r="Z376" s="173"/>
      <c r="AA376" s="173"/>
      <c r="AB376" s="173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200"/>
      <c r="AT376" s="200"/>
      <c r="AU376" s="200"/>
    </row>
    <row r="377" spans="1:47" s="3" customFormat="1" ht="130.5" customHeight="1">
      <c r="A377" s="111" t="s">
        <v>1130</v>
      </c>
      <c r="B377" s="55" t="s">
        <v>1481</v>
      </c>
      <c r="C377" s="334" t="s">
        <v>1479</v>
      </c>
      <c r="D377" s="55" t="s">
        <v>1483</v>
      </c>
      <c r="E377" s="42" t="s">
        <v>1492</v>
      </c>
      <c r="F377" s="22" t="s">
        <v>1255</v>
      </c>
      <c r="G377" s="128">
        <v>80</v>
      </c>
      <c r="H377" s="101">
        <v>0</v>
      </c>
      <c r="I377" s="112">
        <v>0</v>
      </c>
      <c r="J377" s="112">
        <v>0</v>
      </c>
      <c r="K377" s="101">
        <v>0</v>
      </c>
      <c r="L377" s="101">
        <v>0</v>
      </c>
      <c r="M377" s="339">
        <v>80</v>
      </c>
      <c r="N377" s="384">
        <v>15</v>
      </c>
      <c r="O377" s="99">
        <v>0</v>
      </c>
      <c r="P377" s="282"/>
      <c r="Q377" s="78"/>
      <c r="R377" s="78"/>
      <c r="S377" s="78"/>
      <c r="T377" s="80"/>
      <c r="U377" s="55" t="s">
        <v>1486</v>
      </c>
      <c r="V377" s="55" t="s">
        <v>1490</v>
      </c>
      <c r="W377" s="55" t="s">
        <v>1488</v>
      </c>
      <c r="X377" s="26">
        <v>10885</v>
      </c>
      <c r="Y377" s="55" t="s">
        <v>1484</v>
      </c>
      <c r="Z377" s="81"/>
      <c r="AA377" s="81"/>
      <c r="AB377" s="81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</row>
    <row r="378" spans="1:47" s="201" customFormat="1" ht="336.75" customHeight="1">
      <c r="A378" s="111" t="s">
        <v>1131</v>
      </c>
      <c r="B378" s="157" t="s">
        <v>1072</v>
      </c>
      <c r="C378" s="359" t="s">
        <v>1995</v>
      </c>
      <c r="D378" s="157" t="s">
        <v>1246</v>
      </c>
      <c r="E378" s="222" t="s">
        <v>1095</v>
      </c>
      <c r="F378" s="22" t="s">
        <v>1255</v>
      </c>
      <c r="G378" s="101">
        <v>686.85199999999998</v>
      </c>
      <c r="H378" s="101">
        <v>0</v>
      </c>
      <c r="I378" s="112">
        <v>0</v>
      </c>
      <c r="J378" s="112">
        <v>0</v>
      </c>
      <c r="K378" s="112">
        <v>0</v>
      </c>
      <c r="L378" s="112">
        <v>0</v>
      </c>
      <c r="M378" s="101">
        <v>686.85199999999998</v>
      </c>
      <c r="N378" s="384">
        <v>20</v>
      </c>
      <c r="O378" s="95">
        <v>0</v>
      </c>
      <c r="P378" s="196"/>
      <c r="Q378" s="197"/>
      <c r="R378" s="198"/>
      <c r="S378" s="199"/>
      <c r="T378" s="199"/>
      <c r="U378" s="173"/>
      <c r="V378" s="157" t="s">
        <v>1091</v>
      </c>
      <c r="W378" s="157" t="s">
        <v>1086</v>
      </c>
      <c r="X378" s="174">
        <v>35200</v>
      </c>
      <c r="Y378" s="157" t="s">
        <v>1078</v>
      </c>
      <c r="Z378" s="173"/>
      <c r="AA378" s="173"/>
      <c r="AB378" s="173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200"/>
      <c r="AT378" s="200"/>
      <c r="AU378" s="200"/>
    </row>
    <row r="379" spans="1:47" s="201" customFormat="1" ht="198.75" customHeight="1">
      <c r="A379" s="111" t="s">
        <v>1132</v>
      </c>
      <c r="B379" s="204" t="s">
        <v>2100</v>
      </c>
      <c r="C379" s="359" t="s">
        <v>1995</v>
      </c>
      <c r="D379" s="204" t="s">
        <v>1246</v>
      </c>
      <c r="E379" s="360" t="s">
        <v>2113</v>
      </c>
      <c r="F379" s="359" t="s">
        <v>2074</v>
      </c>
      <c r="G379" s="206">
        <v>150</v>
      </c>
      <c r="H379" s="101">
        <v>0</v>
      </c>
      <c r="I379" s="101">
        <v>0</v>
      </c>
      <c r="J379" s="101">
        <v>0</v>
      </c>
      <c r="K379" s="101">
        <v>0</v>
      </c>
      <c r="L379" s="101">
        <v>0</v>
      </c>
      <c r="M379" s="206">
        <v>150</v>
      </c>
      <c r="N379" s="384">
        <v>26</v>
      </c>
      <c r="O379" s="95">
        <v>0</v>
      </c>
      <c r="P379" s="196"/>
      <c r="Q379" s="197"/>
      <c r="R379" s="198"/>
      <c r="S379" s="199"/>
      <c r="T379" s="199"/>
      <c r="U379" s="204" t="s">
        <v>2081</v>
      </c>
      <c r="V379" s="204" t="s">
        <v>2126</v>
      </c>
      <c r="W379" s="204" t="s">
        <v>2120</v>
      </c>
      <c r="X379" s="360">
        <v>25858</v>
      </c>
      <c r="Y379" s="204" t="s">
        <v>2107</v>
      </c>
      <c r="Z379" s="173"/>
      <c r="AA379" s="173"/>
      <c r="AB379" s="173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200"/>
      <c r="AT379" s="200"/>
      <c r="AU379" s="200"/>
    </row>
    <row r="380" spans="1:47" s="201" customFormat="1" ht="173.25" customHeight="1">
      <c r="A380" s="111" t="s">
        <v>2292</v>
      </c>
      <c r="B380" s="204" t="s">
        <v>2101</v>
      </c>
      <c r="C380" s="359" t="s">
        <v>1430</v>
      </c>
      <c r="D380" s="204" t="s">
        <v>2132</v>
      </c>
      <c r="E380" s="360" t="s">
        <v>2114</v>
      </c>
      <c r="F380" s="359" t="s">
        <v>2202</v>
      </c>
      <c r="G380" s="206">
        <v>122.967</v>
      </c>
      <c r="H380" s="101">
        <v>0</v>
      </c>
      <c r="I380" s="101">
        <v>0</v>
      </c>
      <c r="J380" s="101">
        <v>0</v>
      </c>
      <c r="K380" s="101">
        <v>0</v>
      </c>
      <c r="L380" s="101">
        <v>0</v>
      </c>
      <c r="M380" s="206">
        <v>122.967</v>
      </c>
      <c r="N380" s="384">
        <v>25</v>
      </c>
      <c r="O380" s="95">
        <v>0</v>
      </c>
      <c r="P380" s="196"/>
      <c r="Q380" s="197"/>
      <c r="R380" s="198"/>
      <c r="S380" s="199"/>
      <c r="T380" s="199"/>
      <c r="U380" s="204" t="s">
        <v>2116</v>
      </c>
      <c r="V380" s="204" t="s">
        <v>2127</v>
      </c>
      <c r="W380" s="204" t="s">
        <v>2121</v>
      </c>
      <c r="X380" s="360">
        <v>8105</v>
      </c>
      <c r="Y380" s="204" t="s">
        <v>2108</v>
      </c>
      <c r="Z380" s="173"/>
      <c r="AA380" s="173"/>
      <c r="AB380" s="173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Q380" s="200"/>
      <c r="AR380" s="200"/>
      <c r="AS380" s="200"/>
      <c r="AT380" s="200"/>
      <c r="AU380" s="200"/>
    </row>
    <row r="381" spans="1:47" s="201" customFormat="1" ht="123.75" customHeight="1">
      <c r="A381" s="111" t="s">
        <v>2293</v>
      </c>
      <c r="B381" s="204" t="s">
        <v>2102</v>
      </c>
      <c r="C381" s="359" t="s">
        <v>1995</v>
      </c>
      <c r="D381" s="204" t="s">
        <v>1246</v>
      </c>
      <c r="E381" s="360" t="s">
        <v>2113</v>
      </c>
      <c r="F381" s="359" t="s">
        <v>2290</v>
      </c>
      <c r="G381" s="206">
        <v>130</v>
      </c>
      <c r="H381" s="101">
        <v>0</v>
      </c>
      <c r="I381" s="101">
        <v>0</v>
      </c>
      <c r="J381" s="101">
        <v>0</v>
      </c>
      <c r="K381" s="101">
        <v>0</v>
      </c>
      <c r="L381" s="101">
        <v>0</v>
      </c>
      <c r="M381" s="206">
        <v>130</v>
      </c>
      <c r="N381" s="384">
        <v>25</v>
      </c>
      <c r="O381" s="95">
        <v>0</v>
      </c>
      <c r="P381" s="196"/>
      <c r="Q381" s="197"/>
      <c r="R381" s="198"/>
      <c r="S381" s="199"/>
      <c r="T381" s="199"/>
      <c r="U381" s="204" t="s">
        <v>2117</v>
      </c>
      <c r="V381" s="204" t="s">
        <v>2128</v>
      </c>
      <c r="W381" s="204" t="s">
        <v>2122</v>
      </c>
      <c r="X381" s="360">
        <v>25146</v>
      </c>
      <c r="Y381" s="204" t="s">
        <v>2109</v>
      </c>
      <c r="Z381" s="173"/>
      <c r="AA381" s="173"/>
      <c r="AB381" s="173"/>
      <c r="AC381" s="200"/>
      <c r="AD381" s="200"/>
      <c r="AE381" s="200"/>
      <c r="AF381" s="200"/>
      <c r="AG381" s="200"/>
      <c r="AH381" s="200"/>
      <c r="AI381" s="200"/>
      <c r="AJ381" s="200"/>
      <c r="AK381" s="200"/>
      <c r="AL381" s="200"/>
      <c r="AM381" s="200"/>
      <c r="AN381" s="200"/>
      <c r="AO381" s="200"/>
      <c r="AP381" s="200"/>
      <c r="AQ381" s="200"/>
      <c r="AR381" s="200"/>
      <c r="AS381" s="200"/>
      <c r="AT381" s="200"/>
      <c r="AU381" s="200"/>
    </row>
    <row r="382" spans="1:47" s="201" customFormat="1" ht="182.25" customHeight="1">
      <c r="A382" s="111" t="s">
        <v>2294</v>
      </c>
      <c r="B382" s="204" t="s">
        <v>2103</v>
      </c>
      <c r="C382" s="359" t="s">
        <v>1995</v>
      </c>
      <c r="D382" s="204" t="s">
        <v>1246</v>
      </c>
      <c r="E382" s="360" t="s">
        <v>2113</v>
      </c>
      <c r="F382" s="359" t="s">
        <v>2290</v>
      </c>
      <c r="G382" s="206">
        <v>120</v>
      </c>
      <c r="H382" s="101">
        <v>0</v>
      </c>
      <c r="I382" s="101">
        <v>0</v>
      </c>
      <c r="J382" s="101">
        <v>0</v>
      </c>
      <c r="K382" s="101">
        <v>0</v>
      </c>
      <c r="L382" s="101">
        <v>0</v>
      </c>
      <c r="M382" s="206">
        <v>120</v>
      </c>
      <c r="N382" s="384">
        <v>25</v>
      </c>
      <c r="O382" s="95">
        <v>0</v>
      </c>
      <c r="P382" s="196"/>
      <c r="Q382" s="197"/>
      <c r="R382" s="198"/>
      <c r="S382" s="199"/>
      <c r="T382" s="199"/>
      <c r="U382" s="204" t="s">
        <v>2117</v>
      </c>
      <c r="V382" s="204" t="s">
        <v>2129</v>
      </c>
      <c r="W382" s="204" t="s">
        <v>2123</v>
      </c>
      <c r="X382" s="360">
        <v>28800</v>
      </c>
      <c r="Y382" s="204" t="s">
        <v>1840</v>
      </c>
      <c r="Z382" s="173"/>
      <c r="AA382" s="173"/>
      <c r="AB382" s="173"/>
      <c r="AC382" s="200"/>
      <c r="AD382" s="200"/>
      <c r="AE382" s="200"/>
      <c r="AF382" s="200"/>
      <c r="AG382" s="200"/>
      <c r="AH382" s="200"/>
      <c r="AI382" s="200"/>
      <c r="AJ382" s="200"/>
      <c r="AK382" s="200"/>
      <c r="AL382" s="200"/>
      <c r="AM382" s="200"/>
      <c r="AN382" s="200"/>
      <c r="AO382" s="200"/>
      <c r="AP382" s="200"/>
      <c r="AQ382" s="200"/>
      <c r="AR382" s="200"/>
      <c r="AS382" s="200"/>
      <c r="AT382" s="200"/>
      <c r="AU382" s="200"/>
    </row>
    <row r="383" spans="1:47" s="201" customFormat="1" ht="189.75" customHeight="1">
      <c r="A383" s="111" t="s">
        <v>2295</v>
      </c>
      <c r="B383" s="204" t="s">
        <v>2104</v>
      </c>
      <c r="C383" s="359" t="s">
        <v>1995</v>
      </c>
      <c r="D383" s="204" t="s">
        <v>2133</v>
      </c>
      <c r="E383" s="360" t="s">
        <v>1999</v>
      </c>
      <c r="F383" s="359" t="s">
        <v>2291</v>
      </c>
      <c r="G383" s="206">
        <v>206.83099999999999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206">
        <v>206.83099999999999</v>
      </c>
      <c r="N383" s="384">
        <v>30</v>
      </c>
      <c r="O383" s="95">
        <v>0</v>
      </c>
      <c r="P383" s="196"/>
      <c r="Q383" s="197"/>
      <c r="R383" s="198"/>
      <c r="S383" s="199"/>
      <c r="T383" s="199"/>
      <c r="U383" s="204" t="s">
        <v>2118</v>
      </c>
      <c r="V383" s="204"/>
      <c r="W383" s="204" t="s">
        <v>2001</v>
      </c>
      <c r="X383" s="360">
        <v>2928</v>
      </c>
      <c r="Y383" s="204" t="s">
        <v>2002</v>
      </c>
      <c r="Z383" s="173"/>
      <c r="AA383" s="173"/>
      <c r="AB383" s="173"/>
      <c r="AC383" s="200"/>
      <c r="AD383" s="200"/>
      <c r="AE383" s="200"/>
      <c r="AF383" s="200"/>
      <c r="AG383" s="200"/>
      <c r="AH383" s="200"/>
      <c r="AI383" s="200"/>
      <c r="AJ383" s="200"/>
      <c r="AK383" s="200"/>
      <c r="AL383" s="200"/>
      <c r="AM383" s="200"/>
      <c r="AN383" s="200"/>
      <c r="AO383" s="200"/>
      <c r="AP383" s="200"/>
      <c r="AQ383" s="200"/>
      <c r="AR383" s="200"/>
      <c r="AS383" s="200"/>
      <c r="AT383" s="200"/>
      <c r="AU383" s="200"/>
    </row>
    <row r="384" spans="1:47" s="201" customFormat="1" ht="134.25" customHeight="1">
      <c r="A384" s="111" t="s">
        <v>2296</v>
      </c>
      <c r="B384" s="204" t="s">
        <v>2105</v>
      </c>
      <c r="C384" s="359" t="s">
        <v>1995</v>
      </c>
      <c r="D384" s="204" t="s">
        <v>1246</v>
      </c>
      <c r="E384" s="360" t="s">
        <v>2115</v>
      </c>
      <c r="F384" s="359" t="s">
        <v>2200</v>
      </c>
      <c r="G384" s="206">
        <v>588.63699999999994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206">
        <v>588.63699999999994</v>
      </c>
      <c r="N384" s="384">
        <v>20</v>
      </c>
      <c r="O384" s="95">
        <v>0</v>
      </c>
      <c r="P384" s="196"/>
      <c r="Q384" s="197"/>
      <c r="R384" s="198"/>
      <c r="S384" s="199"/>
      <c r="T384" s="199"/>
      <c r="U384" s="204" t="s">
        <v>2119</v>
      </c>
      <c r="V384" s="204" t="s">
        <v>2130</v>
      </c>
      <c r="W384" s="204" t="s">
        <v>2124</v>
      </c>
      <c r="X384" s="360">
        <v>25025</v>
      </c>
      <c r="Y384" s="204" t="s">
        <v>2110</v>
      </c>
      <c r="Z384" s="173"/>
      <c r="AA384" s="173"/>
      <c r="AB384" s="173"/>
      <c r="AC384" s="200"/>
      <c r="AD384" s="200"/>
      <c r="AE384" s="200"/>
      <c r="AF384" s="200"/>
      <c r="AG384" s="200"/>
      <c r="AH384" s="200"/>
      <c r="AI384" s="200"/>
      <c r="AJ384" s="200"/>
      <c r="AK384" s="200"/>
      <c r="AL384" s="200"/>
      <c r="AM384" s="200"/>
      <c r="AN384" s="200"/>
      <c r="AO384" s="200"/>
      <c r="AP384" s="200"/>
      <c r="AQ384" s="200"/>
      <c r="AR384" s="200"/>
      <c r="AS384" s="200"/>
      <c r="AT384" s="200"/>
      <c r="AU384" s="200"/>
    </row>
    <row r="385" spans="1:47" s="201" customFormat="1" ht="176.25" customHeight="1">
      <c r="A385" s="111" t="s">
        <v>2297</v>
      </c>
      <c r="B385" s="204" t="s">
        <v>2106</v>
      </c>
      <c r="C385" s="359" t="s">
        <v>1995</v>
      </c>
      <c r="D385" s="204" t="s">
        <v>1246</v>
      </c>
      <c r="E385" s="360" t="s">
        <v>2112</v>
      </c>
      <c r="F385" s="359" t="s">
        <v>2075</v>
      </c>
      <c r="G385" s="206">
        <v>300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206">
        <v>300</v>
      </c>
      <c r="N385" s="384">
        <v>22</v>
      </c>
      <c r="O385" s="95">
        <v>0</v>
      </c>
      <c r="P385" s="196"/>
      <c r="Q385" s="197"/>
      <c r="R385" s="198"/>
      <c r="S385" s="199"/>
      <c r="T385" s="199"/>
      <c r="U385" s="204" t="s">
        <v>2117</v>
      </c>
      <c r="V385" s="204" t="s">
        <v>2131</v>
      </c>
      <c r="W385" s="204" t="s">
        <v>2125</v>
      </c>
      <c r="X385" s="360">
        <v>17231</v>
      </c>
      <c r="Y385" s="204" t="s">
        <v>2111</v>
      </c>
      <c r="Z385" s="173"/>
      <c r="AA385" s="173"/>
      <c r="AB385" s="173"/>
      <c r="AC385" s="200"/>
      <c r="AD385" s="200"/>
      <c r="AE385" s="200"/>
      <c r="AF385" s="200"/>
      <c r="AG385" s="200"/>
      <c r="AH385" s="200"/>
      <c r="AI385" s="200"/>
      <c r="AJ385" s="200"/>
      <c r="AK385" s="200"/>
      <c r="AL385" s="200"/>
      <c r="AM385" s="200"/>
      <c r="AN385" s="200"/>
      <c r="AO385" s="200"/>
      <c r="AP385" s="200"/>
      <c r="AQ385" s="200"/>
      <c r="AR385" s="200"/>
      <c r="AS385" s="200"/>
      <c r="AT385" s="200"/>
      <c r="AU385" s="200"/>
    </row>
    <row r="386" spans="1:47" s="201" customFormat="1" ht="102" customHeight="1">
      <c r="A386" s="111" t="s">
        <v>2298</v>
      </c>
      <c r="B386" s="576" t="s">
        <v>2244</v>
      </c>
      <c r="C386" s="359" t="s">
        <v>1431</v>
      </c>
      <c r="D386" s="204" t="s">
        <v>2260</v>
      </c>
      <c r="E386" s="360" t="s">
        <v>2250</v>
      </c>
      <c r="F386" s="359" t="s">
        <v>2202</v>
      </c>
      <c r="G386" s="206">
        <v>50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206">
        <v>50</v>
      </c>
      <c r="N386" s="384">
        <v>8</v>
      </c>
      <c r="O386" s="95">
        <v>0</v>
      </c>
      <c r="P386" s="196"/>
      <c r="Q386" s="197"/>
      <c r="R386" s="198"/>
      <c r="S386" s="199"/>
      <c r="T386" s="199"/>
      <c r="U386" s="204"/>
      <c r="V386" s="204" t="s">
        <v>2257</v>
      </c>
      <c r="W386" s="204" t="s">
        <v>2254</v>
      </c>
      <c r="X386" s="360">
        <v>440</v>
      </c>
      <c r="Y386" s="204" t="s">
        <v>2247</v>
      </c>
      <c r="Z386" s="173"/>
      <c r="AA386" s="173"/>
      <c r="AB386" s="173"/>
      <c r="AC386" s="200"/>
      <c r="AD386" s="200"/>
      <c r="AE386" s="200"/>
      <c r="AF386" s="200"/>
      <c r="AG386" s="200"/>
      <c r="AH386" s="200"/>
      <c r="AI386" s="200"/>
      <c r="AJ386" s="200"/>
      <c r="AK386" s="200"/>
      <c r="AL386" s="200"/>
      <c r="AM386" s="200"/>
      <c r="AN386" s="200"/>
      <c r="AO386" s="200"/>
      <c r="AP386" s="200"/>
      <c r="AQ386" s="200"/>
      <c r="AR386" s="200"/>
      <c r="AS386" s="200"/>
      <c r="AT386" s="200"/>
      <c r="AU386" s="200"/>
    </row>
    <row r="387" spans="1:47" s="201" customFormat="1" ht="81" customHeight="1">
      <c r="A387" s="111" t="s">
        <v>2299</v>
      </c>
      <c r="B387" s="204" t="s">
        <v>2245</v>
      </c>
      <c r="C387" s="359" t="s">
        <v>1431</v>
      </c>
      <c r="D387" s="204" t="s">
        <v>2260</v>
      </c>
      <c r="E387" s="360" t="s">
        <v>2251</v>
      </c>
      <c r="F387" s="359" t="s">
        <v>2202</v>
      </c>
      <c r="G387" s="206">
        <v>50</v>
      </c>
      <c r="H387" s="112">
        <v>0</v>
      </c>
      <c r="I387" s="112">
        <v>0</v>
      </c>
      <c r="J387" s="112">
        <v>0</v>
      </c>
      <c r="K387" s="112">
        <v>0</v>
      </c>
      <c r="L387" s="112">
        <v>0</v>
      </c>
      <c r="M387" s="206">
        <v>50</v>
      </c>
      <c r="N387" s="384">
        <v>8</v>
      </c>
      <c r="O387" s="95">
        <v>0</v>
      </c>
      <c r="P387" s="196"/>
      <c r="Q387" s="197"/>
      <c r="R387" s="198"/>
      <c r="S387" s="199"/>
      <c r="T387" s="199"/>
      <c r="U387" s="204"/>
      <c r="V387" s="204" t="s">
        <v>2258</v>
      </c>
      <c r="W387" s="204" t="s">
        <v>2255</v>
      </c>
      <c r="X387" s="360">
        <v>500</v>
      </c>
      <c r="Y387" s="204" t="s">
        <v>2248</v>
      </c>
      <c r="Z387" s="173"/>
      <c r="AA387" s="173"/>
      <c r="AB387" s="173"/>
      <c r="AC387" s="200"/>
      <c r="AD387" s="200"/>
      <c r="AE387" s="200"/>
      <c r="AF387" s="200"/>
      <c r="AG387" s="200"/>
      <c r="AH387" s="200"/>
      <c r="AI387" s="200"/>
      <c r="AJ387" s="200"/>
      <c r="AK387" s="200"/>
      <c r="AL387" s="200"/>
      <c r="AM387" s="200"/>
      <c r="AN387" s="200"/>
      <c r="AO387" s="200"/>
      <c r="AP387" s="200"/>
      <c r="AQ387" s="200"/>
      <c r="AR387" s="200"/>
      <c r="AS387" s="200"/>
      <c r="AT387" s="200"/>
      <c r="AU387" s="200"/>
    </row>
    <row r="388" spans="1:47" s="201" customFormat="1" ht="123" customHeight="1">
      <c r="A388" s="111" t="s">
        <v>2300</v>
      </c>
      <c r="B388" s="204" t="s">
        <v>2246</v>
      </c>
      <c r="C388" s="359" t="s">
        <v>1431</v>
      </c>
      <c r="D388" s="204" t="s">
        <v>2261</v>
      </c>
      <c r="E388" s="360" t="s">
        <v>2252</v>
      </c>
      <c r="F388" s="359" t="s">
        <v>2074</v>
      </c>
      <c r="G388" s="206">
        <v>50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206">
        <v>50</v>
      </c>
      <c r="N388" s="384">
        <v>15</v>
      </c>
      <c r="O388" s="95">
        <v>0</v>
      </c>
      <c r="P388" s="196"/>
      <c r="Q388" s="197"/>
      <c r="R388" s="198"/>
      <c r="S388" s="199"/>
      <c r="T388" s="199"/>
      <c r="U388" s="204" t="s">
        <v>2253</v>
      </c>
      <c r="V388" s="204" t="s">
        <v>2259</v>
      </c>
      <c r="W388" s="204" t="s">
        <v>2256</v>
      </c>
      <c r="X388" s="360">
        <v>6229</v>
      </c>
      <c r="Y388" s="204" t="s">
        <v>2249</v>
      </c>
      <c r="Z388" s="173"/>
      <c r="AA388" s="173"/>
      <c r="AB388" s="173"/>
      <c r="AC388" s="200"/>
      <c r="AD388" s="200"/>
      <c r="AE388" s="200"/>
      <c r="AF388" s="200"/>
      <c r="AG388" s="200"/>
      <c r="AH388" s="200"/>
      <c r="AI388" s="200"/>
      <c r="AJ388" s="200"/>
      <c r="AK388" s="200"/>
      <c r="AL388" s="200"/>
      <c r="AM388" s="200"/>
      <c r="AN388" s="200"/>
      <c r="AO388" s="200"/>
      <c r="AP388" s="200"/>
      <c r="AQ388" s="200"/>
      <c r="AR388" s="200"/>
      <c r="AS388" s="200"/>
      <c r="AT388" s="200"/>
      <c r="AU388" s="200"/>
    </row>
    <row r="389" spans="1:47" s="5" customFormat="1" ht="15.75">
      <c r="A389" s="88"/>
      <c r="B389" s="88" t="s">
        <v>16</v>
      </c>
      <c r="C389" s="88"/>
      <c r="D389" s="89"/>
      <c r="E389" s="88"/>
      <c r="F389" s="88"/>
      <c r="G389" s="67">
        <f>SUM(G371:G388)</f>
        <v>8174.4731899999997</v>
      </c>
      <c r="H389" s="112">
        <v>0</v>
      </c>
      <c r="I389" s="112">
        <v>0</v>
      </c>
      <c r="J389" s="112">
        <v>0</v>
      </c>
      <c r="K389" s="112">
        <v>0</v>
      </c>
      <c r="L389" s="577">
        <f>SUM(L371:L388)</f>
        <v>3000</v>
      </c>
      <c r="M389" s="67">
        <f>SUM(M371:M388)</f>
        <v>5174.4731899999997</v>
      </c>
      <c r="N389" s="579">
        <f>SUM(N371:N388)</f>
        <v>1184</v>
      </c>
      <c r="O389" s="578">
        <f>O371</f>
        <v>0</v>
      </c>
      <c r="P389" s="88"/>
      <c r="Q389" s="23"/>
      <c r="R389" s="88"/>
      <c r="S389" s="90"/>
      <c r="T389" s="90"/>
      <c r="U389" s="88"/>
      <c r="V389" s="252"/>
      <c r="W389" s="23"/>
      <c r="X389" s="23"/>
      <c r="Y389" s="88"/>
      <c r="Z389" s="88"/>
      <c r="AA389" s="88"/>
      <c r="AB389" s="88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</row>
    <row r="390" spans="1:47" s="325" customFormat="1" ht="21">
      <c r="A390" s="147"/>
      <c r="B390" s="72" t="s">
        <v>96</v>
      </c>
      <c r="C390" s="72"/>
      <c r="D390" s="27"/>
      <c r="E390" s="72"/>
      <c r="F390" s="72"/>
      <c r="G390" s="148">
        <v>94778.33</v>
      </c>
      <c r="H390" s="148">
        <f>SUM(H371:H389)</f>
        <v>0</v>
      </c>
      <c r="I390" s="148">
        <v>0</v>
      </c>
      <c r="J390" s="148">
        <v>0</v>
      </c>
      <c r="K390" s="148">
        <f>SUM(K371:K389)</f>
        <v>0</v>
      </c>
      <c r="L390" s="148">
        <v>88578.64</v>
      </c>
      <c r="M390" s="148">
        <v>6199.69</v>
      </c>
      <c r="N390" s="149">
        <v>9155</v>
      </c>
      <c r="O390" s="149">
        <f>SUM(O389)</f>
        <v>0</v>
      </c>
      <c r="P390" s="150"/>
      <c r="Q390" s="324"/>
      <c r="R390" s="164"/>
      <c r="S390" s="164"/>
      <c r="T390" s="164"/>
      <c r="U390" s="71"/>
      <c r="V390" s="281"/>
      <c r="W390" s="24"/>
      <c r="X390" s="24"/>
      <c r="Y390" s="71"/>
      <c r="Z390" s="71"/>
      <c r="AA390" s="71"/>
      <c r="AB390" s="71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6"/>
    </row>
    <row r="391" spans="1:47" s="328" customFormat="1" ht="27.75" customHeight="1">
      <c r="A391" s="561" t="s">
        <v>205</v>
      </c>
      <c r="B391" s="562"/>
      <c r="C391" s="562"/>
      <c r="D391" s="562"/>
      <c r="E391" s="562"/>
      <c r="F391" s="562"/>
      <c r="G391" s="562"/>
      <c r="H391" s="562"/>
      <c r="I391" s="562"/>
      <c r="J391" s="562"/>
      <c r="K391" s="562"/>
      <c r="L391" s="562"/>
      <c r="M391" s="562"/>
      <c r="N391" s="562"/>
      <c r="O391" s="562"/>
      <c r="P391" s="562"/>
      <c r="Q391" s="562"/>
      <c r="R391" s="562"/>
      <c r="S391" s="562"/>
      <c r="T391" s="562"/>
      <c r="U391" s="562"/>
      <c r="V391" s="562"/>
      <c r="W391" s="562"/>
      <c r="X391" s="562"/>
      <c r="Y391" s="562"/>
      <c r="Z391" s="563"/>
      <c r="AA391" s="326"/>
      <c r="AB391" s="326"/>
      <c r="AC391" s="327"/>
      <c r="AD391" s="327"/>
      <c r="AE391" s="327"/>
      <c r="AF391" s="327"/>
      <c r="AG391" s="327"/>
      <c r="AH391" s="327"/>
      <c r="AI391" s="327"/>
      <c r="AJ391" s="327"/>
      <c r="AK391" s="327"/>
      <c r="AL391" s="327"/>
      <c r="AM391" s="327"/>
      <c r="AN391" s="327"/>
      <c r="AO391" s="327"/>
      <c r="AP391" s="327"/>
      <c r="AQ391" s="327"/>
      <c r="AR391" s="327"/>
      <c r="AS391" s="327"/>
      <c r="AT391" s="327"/>
      <c r="AU391" s="327"/>
    </row>
    <row r="392" spans="1:47" ht="18.75">
      <c r="A392" s="544" t="s">
        <v>206</v>
      </c>
      <c r="B392" s="545"/>
      <c r="C392" s="545"/>
      <c r="D392" s="545"/>
      <c r="E392" s="545"/>
      <c r="F392" s="545"/>
      <c r="G392" s="545"/>
      <c r="H392" s="545"/>
      <c r="I392" s="545"/>
      <c r="J392" s="545"/>
      <c r="K392" s="545"/>
      <c r="L392" s="545"/>
      <c r="M392" s="545"/>
      <c r="N392" s="545"/>
      <c r="O392" s="545"/>
      <c r="P392" s="546"/>
      <c r="Q392" s="59"/>
      <c r="R392" s="59"/>
      <c r="S392" s="59"/>
      <c r="T392" s="151"/>
      <c r="U392" s="264"/>
      <c r="V392" s="249"/>
      <c r="W392" s="30"/>
      <c r="X392" s="30"/>
      <c r="Y392" s="61"/>
      <c r="Z392" s="61"/>
      <c r="AA392" s="61"/>
      <c r="AB392" s="61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</row>
    <row r="393" spans="1:47" s="3" customFormat="1" ht="108.75" customHeight="1">
      <c r="A393" s="32" t="s">
        <v>207</v>
      </c>
      <c r="B393" s="55" t="s">
        <v>148</v>
      </c>
      <c r="C393" s="55"/>
      <c r="D393" s="26" t="s">
        <v>149</v>
      </c>
      <c r="E393" s="109" t="s">
        <v>150</v>
      </c>
      <c r="F393" s="22" t="s">
        <v>1255</v>
      </c>
      <c r="G393" s="76">
        <v>1.7</v>
      </c>
      <c r="H393" s="76">
        <v>0</v>
      </c>
      <c r="I393" s="112">
        <v>0</v>
      </c>
      <c r="J393" s="112">
        <v>0</v>
      </c>
      <c r="K393" s="76">
        <v>0</v>
      </c>
      <c r="L393" s="76">
        <v>1.7</v>
      </c>
      <c r="M393" s="156">
        <v>0</v>
      </c>
      <c r="N393" s="79">
        <v>4</v>
      </c>
      <c r="O393" s="79">
        <v>0</v>
      </c>
      <c r="P393" s="77"/>
      <c r="Q393" s="78"/>
      <c r="R393" s="78"/>
      <c r="S393" s="78"/>
      <c r="T393" s="80"/>
      <c r="U393" s="81"/>
      <c r="V393" s="250"/>
      <c r="W393" s="79"/>
      <c r="X393" s="79"/>
      <c r="Y393" s="81"/>
      <c r="Z393" s="81"/>
      <c r="AA393" s="81"/>
      <c r="AB393" s="81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</row>
    <row r="394" spans="1:47" s="3" customFormat="1" ht="116.25" customHeight="1">
      <c r="A394" s="32" t="s">
        <v>208</v>
      </c>
      <c r="B394" s="152" t="s">
        <v>435</v>
      </c>
      <c r="C394" s="152"/>
      <c r="D394" s="77" t="s">
        <v>434</v>
      </c>
      <c r="E394" s="286" t="s">
        <v>436</v>
      </c>
      <c r="F394" s="22" t="s">
        <v>1255</v>
      </c>
      <c r="G394" s="76">
        <v>6.1</v>
      </c>
      <c r="H394" s="76">
        <v>0</v>
      </c>
      <c r="I394" s="112">
        <v>0</v>
      </c>
      <c r="J394" s="112">
        <v>0</v>
      </c>
      <c r="K394" s="76">
        <v>0</v>
      </c>
      <c r="L394" s="76">
        <v>6.1</v>
      </c>
      <c r="M394" s="156">
        <v>0</v>
      </c>
      <c r="N394" s="79">
        <v>7</v>
      </c>
      <c r="O394" s="79">
        <v>0</v>
      </c>
      <c r="P394" s="77"/>
      <c r="Q394" s="78"/>
      <c r="R394" s="78"/>
      <c r="S394" s="140"/>
      <c r="T394" s="80"/>
      <c r="U394" s="81"/>
      <c r="V394" s="250"/>
      <c r="W394" s="79"/>
      <c r="X394" s="79"/>
      <c r="Y394" s="81"/>
      <c r="Z394" s="81"/>
      <c r="AA394" s="81"/>
      <c r="AB394" s="81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</row>
    <row r="395" spans="1:47" s="7" customFormat="1" ht="16.5">
      <c r="A395" s="88"/>
      <c r="B395" s="88" t="s">
        <v>16</v>
      </c>
      <c r="C395" s="88"/>
      <c r="D395" s="89"/>
      <c r="E395" s="88"/>
      <c r="F395" s="88"/>
      <c r="G395" s="67">
        <f>SUM(G393:G394)</f>
        <v>7.8</v>
      </c>
      <c r="H395" s="67">
        <f>SUM(H393:H393)</f>
        <v>0</v>
      </c>
      <c r="I395" s="67">
        <v>0</v>
      </c>
      <c r="J395" s="67">
        <v>0</v>
      </c>
      <c r="K395" s="67">
        <f>SUM(K393:K393)</f>
        <v>0</v>
      </c>
      <c r="L395" s="67">
        <f>SUM(L393:L394)</f>
        <v>7.8</v>
      </c>
      <c r="M395" s="67">
        <f>SUM(M393:M394)</f>
        <v>0</v>
      </c>
      <c r="N395" s="68">
        <f>SUM(N393:N394)</f>
        <v>11</v>
      </c>
      <c r="O395" s="67">
        <f>SUM(O393:O393)</f>
        <v>0</v>
      </c>
      <c r="P395" s="88"/>
      <c r="Q395" s="23"/>
      <c r="R395" s="88"/>
      <c r="S395" s="90"/>
      <c r="T395" s="90"/>
      <c r="U395" s="88"/>
      <c r="V395" s="252"/>
      <c r="W395" s="23"/>
      <c r="X395" s="23"/>
      <c r="Y395" s="88"/>
      <c r="Z395" s="88"/>
      <c r="AA395" s="88"/>
      <c r="AB395" s="88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</row>
    <row r="396" spans="1:47" ht="15.75">
      <c r="A396" s="526" t="s">
        <v>209</v>
      </c>
      <c r="B396" s="527"/>
      <c r="C396" s="527"/>
      <c r="D396" s="527"/>
      <c r="E396" s="527"/>
      <c r="F396" s="527"/>
      <c r="G396" s="527"/>
      <c r="H396" s="527"/>
      <c r="I396" s="527"/>
      <c r="J396" s="527"/>
      <c r="K396" s="527"/>
      <c r="L396" s="527"/>
      <c r="M396" s="527"/>
      <c r="N396" s="527"/>
      <c r="O396" s="527"/>
      <c r="P396" s="528"/>
      <c r="Q396" s="59"/>
      <c r="R396" s="59"/>
      <c r="S396" s="59"/>
      <c r="T396" s="60"/>
      <c r="U396" s="61"/>
      <c r="V396" s="249"/>
      <c r="W396" s="30"/>
      <c r="X396" s="30"/>
      <c r="Y396" s="61"/>
      <c r="Z396" s="61"/>
      <c r="AA396" s="61"/>
      <c r="AB396" s="61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</row>
    <row r="397" spans="1:47" s="5" customFormat="1" ht="15.75">
      <c r="A397" s="88"/>
      <c r="B397" s="88" t="s">
        <v>16</v>
      </c>
      <c r="C397" s="88"/>
      <c r="D397" s="89"/>
      <c r="E397" s="88"/>
      <c r="F397" s="88"/>
      <c r="G397" s="67">
        <v>0</v>
      </c>
      <c r="H397" s="67">
        <v>0</v>
      </c>
      <c r="I397" s="329">
        <v>0</v>
      </c>
      <c r="J397" s="329">
        <v>0</v>
      </c>
      <c r="K397" s="67">
        <v>0</v>
      </c>
      <c r="L397" s="67">
        <v>0</v>
      </c>
      <c r="M397" s="67">
        <v>0</v>
      </c>
      <c r="N397" s="68">
        <v>0</v>
      </c>
      <c r="O397" s="68">
        <v>0</v>
      </c>
      <c r="P397" s="88"/>
      <c r="Q397" s="23"/>
      <c r="R397" s="88"/>
      <c r="S397" s="90"/>
      <c r="T397" s="90"/>
      <c r="U397" s="88"/>
      <c r="V397" s="252"/>
      <c r="W397" s="23"/>
      <c r="X397" s="23"/>
      <c r="Y397" s="88"/>
      <c r="Z397" s="88"/>
      <c r="AA397" s="88"/>
      <c r="AB397" s="88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</row>
    <row r="398" spans="1:47" ht="21" customHeight="1">
      <c r="A398" s="526" t="s">
        <v>210</v>
      </c>
      <c r="B398" s="527"/>
      <c r="C398" s="527"/>
      <c r="D398" s="527"/>
      <c r="E398" s="527"/>
      <c r="F398" s="527"/>
      <c r="G398" s="527"/>
      <c r="H398" s="527"/>
      <c r="I398" s="527"/>
      <c r="J398" s="527"/>
      <c r="K398" s="527"/>
      <c r="L398" s="527"/>
      <c r="M398" s="527"/>
      <c r="N398" s="527"/>
      <c r="O398" s="527"/>
      <c r="P398" s="528"/>
      <c r="Q398" s="59"/>
      <c r="R398" s="59"/>
      <c r="S398" s="59"/>
      <c r="T398" s="60"/>
      <c r="U398" s="61"/>
      <c r="V398" s="249"/>
      <c r="W398" s="30"/>
      <c r="X398" s="30"/>
      <c r="Y398" s="61"/>
      <c r="Z398" s="61"/>
      <c r="AA398" s="61"/>
      <c r="AB398" s="61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</row>
    <row r="399" spans="1:47" s="5" customFormat="1" ht="15.75">
      <c r="A399" s="88"/>
      <c r="B399" s="88" t="s">
        <v>16</v>
      </c>
      <c r="C399" s="88"/>
      <c r="D399" s="89"/>
      <c r="E399" s="88"/>
      <c r="F399" s="88"/>
      <c r="G399" s="67">
        <v>0</v>
      </c>
      <c r="H399" s="67">
        <v>0</v>
      </c>
      <c r="I399" s="329">
        <v>0</v>
      </c>
      <c r="J399" s="329">
        <v>0</v>
      </c>
      <c r="K399" s="67">
        <v>0</v>
      </c>
      <c r="L399" s="67">
        <v>0</v>
      </c>
      <c r="M399" s="67">
        <v>0</v>
      </c>
      <c r="N399" s="68">
        <v>0</v>
      </c>
      <c r="O399" s="68">
        <v>0</v>
      </c>
      <c r="P399" s="88"/>
      <c r="Q399" s="23"/>
      <c r="R399" s="88"/>
      <c r="S399" s="90"/>
      <c r="T399" s="90"/>
      <c r="U399" s="88"/>
      <c r="V399" s="252"/>
      <c r="W399" s="23"/>
      <c r="X399" s="23"/>
      <c r="Y399" s="88"/>
      <c r="Z399" s="88"/>
      <c r="AA399" s="88"/>
      <c r="AB399" s="88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</row>
    <row r="400" spans="1:47" ht="15.75">
      <c r="A400" s="526" t="s">
        <v>211</v>
      </c>
      <c r="B400" s="527"/>
      <c r="C400" s="527"/>
      <c r="D400" s="527"/>
      <c r="E400" s="527"/>
      <c r="F400" s="527"/>
      <c r="G400" s="527"/>
      <c r="H400" s="527"/>
      <c r="I400" s="527"/>
      <c r="J400" s="527"/>
      <c r="K400" s="527"/>
      <c r="L400" s="527"/>
      <c r="M400" s="527"/>
      <c r="N400" s="527"/>
      <c r="O400" s="527"/>
      <c r="P400" s="528"/>
      <c r="Q400" s="59"/>
      <c r="R400" s="59"/>
      <c r="S400" s="59"/>
      <c r="T400" s="60"/>
      <c r="U400" s="61"/>
      <c r="V400" s="249"/>
      <c r="W400" s="30"/>
      <c r="X400" s="30"/>
      <c r="Y400" s="61"/>
      <c r="Z400" s="61"/>
      <c r="AA400" s="61"/>
      <c r="AB400" s="61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</row>
    <row r="401" spans="1:47" s="3" customFormat="1" ht="144.75" customHeight="1">
      <c r="A401" s="155" t="s">
        <v>212</v>
      </c>
      <c r="B401" s="55" t="s">
        <v>451</v>
      </c>
      <c r="C401" s="55"/>
      <c r="D401" s="26" t="s">
        <v>6</v>
      </c>
      <c r="E401" s="56" t="s">
        <v>7</v>
      </c>
      <c r="F401" s="26" t="s">
        <v>1254</v>
      </c>
      <c r="G401" s="49">
        <v>17089</v>
      </c>
      <c r="H401" s="76">
        <v>0</v>
      </c>
      <c r="I401" s="112">
        <v>0</v>
      </c>
      <c r="J401" s="112">
        <v>0</v>
      </c>
      <c r="K401" s="76">
        <v>0</v>
      </c>
      <c r="L401" s="49">
        <v>17089</v>
      </c>
      <c r="M401" s="156">
        <v>0</v>
      </c>
      <c r="N401" s="79">
        <v>400</v>
      </c>
      <c r="O401" s="79">
        <v>0</v>
      </c>
      <c r="P401" s="154" t="s">
        <v>8</v>
      </c>
      <c r="Q401" s="78" t="s">
        <v>59</v>
      </c>
      <c r="R401" s="78" t="s">
        <v>57</v>
      </c>
      <c r="S401" s="78" t="s">
        <v>48</v>
      </c>
      <c r="T401" s="181" t="s">
        <v>60</v>
      </c>
      <c r="U401" s="263"/>
      <c r="V401" s="250"/>
      <c r="W401" s="79"/>
      <c r="X401" s="79"/>
      <c r="Y401" s="81"/>
      <c r="Z401" s="81"/>
      <c r="AA401" s="81"/>
      <c r="AB401" s="81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</row>
    <row r="402" spans="1:47" s="5" customFormat="1" ht="15.75">
      <c r="A402" s="88"/>
      <c r="B402" s="88" t="s">
        <v>16</v>
      </c>
      <c r="C402" s="88"/>
      <c r="D402" s="89"/>
      <c r="E402" s="88"/>
      <c r="F402" s="88"/>
      <c r="G402" s="67">
        <v>17089</v>
      </c>
      <c r="H402" s="67">
        <f>SUM(H401:H401)</f>
        <v>0</v>
      </c>
      <c r="I402" s="330">
        <v>0</v>
      </c>
      <c r="J402" s="330">
        <v>0</v>
      </c>
      <c r="K402" s="67">
        <f>SUM(K401:K401)</f>
        <v>0</v>
      </c>
      <c r="L402" s="67">
        <v>17089</v>
      </c>
      <c r="M402" s="67">
        <f>SUM(M401:M401)</f>
        <v>0</v>
      </c>
      <c r="N402" s="68">
        <v>400</v>
      </c>
      <c r="O402" s="68">
        <f>SUM(O401:O401)</f>
        <v>0</v>
      </c>
      <c r="P402" s="88"/>
      <c r="Q402" s="23"/>
      <c r="R402" s="88"/>
      <c r="S402" s="90"/>
      <c r="T402" s="90"/>
      <c r="U402" s="88"/>
      <c r="V402" s="252"/>
      <c r="W402" s="23"/>
      <c r="X402" s="23"/>
      <c r="Y402" s="88"/>
      <c r="Z402" s="88"/>
      <c r="AA402" s="88"/>
      <c r="AB402" s="88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</row>
    <row r="403" spans="1:47" ht="15.75">
      <c r="A403" s="526" t="s">
        <v>213</v>
      </c>
      <c r="B403" s="527"/>
      <c r="C403" s="527"/>
      <c r="D403" s="527"/>
      <c r="E403" s="527"/>
      <c r="F403" s="527"/>
      <c r="G403" s="527"/>
      <c r="H403" s="527"/>
      <c r="I403" s="527"/>
      <c r="J403" s="527"/>
      <c r="K403" s="527"/>
      <c r="L403" s="527"/>
      <c r="M403" s="527"/>
      <c r="N403" s="527"/>
      <c r="O403" s="527"/>
      <c r="P403" s="528"/>
      <c r="Q403" s="87"/>
      <c r="R403" s="60"/>
      <c r="S403" s="60"/>
      <c r="T403" s="60"/>
      <c r="U403" s="61"/>
      <c r="V403" s="249"/>
      <c r="W403" s="30"/>
      <c r="X403" s="30"/>
      <c r="Y403" s="61"/>
      <c r="Z403" s="61"/>
      <c r="AA403" s="61"/>
      <c r="AB403" s="61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</row>
    <row r="404" spans="1:47" s="7" customFormat="1" ht="16.5">
      <c r="A404" s="88"/>
      <c r="B404" s="88" t="s">
        <v>16</v>
      </c>
      <c r="C404" s="88"/>
      <c r="D404" s="89"/>
      <c r="E404" s="88"/>
      <c r="F404" s="88"/>
      <c r="G404" s="67">
        <v>0</v>
      </c>
      <c r="H404" s="67">
        <v>0</v>
      </c>
      <c r="I404" s="330">
        <v>0</v>
      </c>
      <c r="J404" s="330">
        <v>0</v>
      </c>
      <c r="K404" s="67">
        <v>0</v>
      </c>
      <c r="L404" s="67">
        <v>0</v>
      </c>
      <c r="M404" s="67">
        <v>0</v>
      </c>
      <c r="N404" s="68">
        <v>0</v>
      </c>
      <c r="O404" s="68">
        <v>0</v>
      </c>
      <c r="P404" s="88"/>
      <c r="Q404" s="23"/>
      <c r="R404" s="88"/>
      <c r="S404" s="90"/>
      <c r="T404" s="90"/>
      <c r="U404" s="88"/>
      <c r="V404" s="252"/>
      <c r="W404" s="23"/>
      <c r="X404" s="23"/>
      <c r="Y404" s="88"/>
      <c r="Z404" s="88"/>
      <c r="AA404" s="88"/>
      <c r="AB404" s="88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</row>
    <row r="405" spans="1:47" s="7" customFormat="1" ht="16.5">
      <c r="A405" s="526" t="s">
        <v>253</v>
      </c>
      <c r="B405" s="527"/>
      <c r="C405" s="527"/>
      <c r="D405" s="527"/>
      <c r="E405" s="527"/>
      <c r="F405" s="527"/>
      <c r="G405" s="527"/>
      <c r="H405" s="527"/>
      <c r="I405" s="527"/>
      <c r="J405" s="527"/>
      <c r="K405" s="527"/>
      <c r="L405" s="527"/>
      <c r="M405" s="527"/>
      <c r="N405" s="527"/>
      <c r="O405" s="527"/>
      <c r="P405" s="528"/>
      <c r="Q405" s="141"/>
      <c r="R405" s="142"/>
      <c r="S405" s="90"/>
      <c r="T405" s="90"/>
      <c r="U405" s="88"/>
      <c r="V405" s="252"/>
      <c r="W405" s="23"/>
      <c r="X405" s="23"/>
      <c r="Y405" s="88"/>
      <c r="Z405" s="88"/>
      <c r="AA405" s="88"/>
      <c r="AB405" s="88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</row>
    <row r="406" spans="1:47" s="7" customFormat="1" ht="16.5">
      <c r="A406" s="88"/>
      <c r="B406" s="88" t="s">
        <v>16</v>
      </c>
      <c r="C406" s="88"/>
      <c r="D406" s="89"/>
      <c r="E406" s="88"/>
      <c r="F406" s="88"/>
      <c r="G406" s="67">
        <v>0</v>
      </c>
      <c r="H406" s="67">
        <f>SUM(H404:H405)</f>
        <v>0</v>
      </c>
      <c r="I406" s="330">
        <v>0</v>
      </c>
      <c r="J406" s="330">
        <v>0</v>
      </c>
      <c r="K406" s="67">
        <f>SUM(K404:K405)</f>
        <v>0</v>
      </c>
      <c r="L406" s="67">
        <v>0</v>
      </c>
      <c r="M406" s="67">
        <v>0</v>
      </c>
      <c r="N406" s="68">
        <v>0</v>
      </c>
      <c r="O406" s="68">
        <v>0</v>
      </c>
      <c r="P406" s="88"/>
      <c r="Q406" s="23"/>
      <c r="R406" s="88"/>
      <c r="S406" s="90"/>
      <c r="T406" s="90"/>
      <c r="U406" s="88"/>
      <c r="V406" s="252"/>
      <c r="W406" s="23"/>
      <c r="X406" s="23"/>
      <c r="Y406" s="88"/>
      <c r="Z406" s="88"/>
      <c r="AA406" s="88"/>
      <c r="AB406" s="88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</row>
    <row r="407" spans="1:47" ht="15.75">
      <c r="A407" s="526" t="s">
        <v>252</v>
      </c>
      <c r="B407" s="527"/>
      <c r="C407" s="527"/>
      <c r="D407" s="527"/>
      <c r="E407" s="527"/>
      <c r="F407" s="527"/>
      <c r="G407" s="527"/>
      <c r="H407" s="527"/>
      <c r="I407" s="527"/>
      <c r="J407" s="527"/>
      <c r="K407" s="527"/>
      <c r="L407" s="527"/>
      <c r="M407" s="527"/>
      <c r="N407" s="527"/>
      <c r="O407" s="527"/>
      <c r="P407" s="528"/>
      <c r="Q407" s="87"/>
      <c r="R407" s="60"/>
      <c r="S407" s="60"/>
      <c r="T407" s="60"/>
      <c r="U407" s="61"/>
      <c r="V407" s="249"/>
      <c r="W407" s="30"/>
      <c r="X407" s="30"/>
      <c r="Y407" s="61"/>
      <c r="Z407" s="61"/>
      <c r="AA407" s="61"/>
      <c r="AB407" s="61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</row>
    <row r="408" spans="1:47" s="5" customFormat="1" ht="15.75">
      <c r="A408" s="88"/>
      <c r="B408" s="88" t="s">
        <v>16</v>
      </c>
      <c r="C408" s="88"/>
      <c r="D408" s="89"/>
      <c r="E408" s="88"/>
      <c r="F408" s="88"/>
      <c r="G408" s="67">
        <v>0</v>
      </c>
      <c r="H408" s="67">
        <v>0</v>
      </c>
      <c r="I408" s="67">
        <v>0</v>
      </c>
      <c r="J408" s="67">
        <v>0</v>
      </c>
      <c r="K408" s="67">
        <v>0</v>
      </c>
      <c r="L408" s="67">
        <v>0</v>
      </c>
      <c r="M408" s="67">
        <v>0</v>
      </c>
      <c r="N408" s="68">
        <v>0</v>
      </c>
      <c r="O408" s="68">
        <v>0</v>
      </c>
      <c r="P408" s="67" t="e">
        <f>SUM(#REF!)</f>
        <v>#REF!</v>
      </c>
      <c r="Q408" s="67" t="e">
        <f>SUM(#REF!)</f>
        <v>#REF!</v>
      </c>
      <c r="R408" s="67" t="e">
        <f>SUM(#REF!)</f>
        <v>#REF!</v>
      </c>
      <c r="S408" s="67" t="e">
        <f>SUM(#REF!)</f>
        <v>#REF!</v>
      </c>
      <c r="T408" s="248" t="e">
        <f>SUM(#REF!)</f>
        <v>#REF!</v>
      </c>
      <c r="U408" s="67"/>
      <c r="V408" s="252"/>
      <c r="W408" s="23"/>
      <c r="X408" s="23"/>
      <c r="Y408" s="88"/>
      <c r="Z408" s="88"/>
      <c r="AA408" s="88"/>
      <c r="AB408" s="88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</row>
    <row r="409" spans="1:47" s="13" customFormat="1" ht="31.5">
      <c r="A409" s="31"/>
      <c r="B409" s="147" t="s">
        <v>95</v>
      </c>
      <c r="C409" s="147"/>
      <c r="D409" s="159"/>
      <c r="E409" s="159"/>
      <c r="F409" s="159"/>
      <c r="G409" s="331">
        <v>17096.8</v>
      </c>
      <c r="H409" s="160">
        <f>SUM(H408,H404,H402,H399,H397,H395)</f>
        <v>0</v>
      </c>
      <c r="I409" s="160">
        <v>0</v>
      </c>
      <c r="J409" s="160">
        <v>0</v>
      </c>
      <c r="K409" s="160">
        <f>SUM(K408,K404,K402,K399,K397,K395)</f>
        <v>0</v>
      </c>
      <c r="L409" s="160">
        <f>SUM(F409:J409)</f>
        <v>17096.8</v>
      </c>
      <c r="M409" s="160">
        <v>0</v>
      </c>
      <c r="N409" s="161">
        <v>411</v>
      </c>
      <c r="O409" s="161">
        <f>SUM(O408)</f>
        <v>0</v>
      </c>
      <c r="P409" s="162"/>
      <c r="Q409" s="324"/>
      <c r="R409" s="164"/>
      <c r="S409" s="164"/>
      <c r="T409" s="164"/>
      <c r="U409" s="71"/>
      <c r="V409" s="281"/>
      <c r="W409" s="24"/>
      <c r="X409" s="24"/>
      <c r="Y409" s="71"/>
      <c r="Z409" s="71"/>
      <c r="AA409" s="71"/>
      <c r="AB409" s="71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</row>
    <row r="410" spans="1:47"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</row>
    <row r="411" spans="1:47"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</row>
    <row r="412" spans="1:47"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</row>
    <row r="413" spans="1:47" ht="60.75" customHeight="1">
      <c r="A413" s="213" t="s">
        <v>222</v>
      </c>
      <c r="B413" s="214" t="s">
        <v>223</v>
      </c>
      <c r="C413" s="214"/>
      <c r="D413" s="213" t="s">
        <v>224</v>
      </c>
      <c r="E413" s="215" t="s">
        <v>225</v>
      </c>
      <c r="F413" s="238"/>
      <c r="G413" s="552" t="s">
        <v>226</v>
      </c>
      <c r="H413" s="553"/>
      <c r="I413" s="553"/>
      <c r="J413" s="553"/>
      <c r="K413" s="55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</row>
    <row r="414" spans="1:47" s="3" customFormat="1" ht="26.25">
      <c r="A414" s="16">
        <v>1</v>
      </c>
      <c r="B414" s="17" t="s">
        <v>227</v>
      </c>
      <c r="C414" s="17"/>
      <c r="D414" s="16">
        <v>70</v>
      </c>
      <c r="E414" s="216">
        <v>6999.14</v>
      </c>
      <c r="F414" s="241"/>
      <c r="G414" s="555">
        <v>769</v>
      </c>
      <c r="H414" s="556"/>
      <c r="I414" s="556"/>
      <c r="J414" s="556"/>
      <c r="K414" s="557"/>
      <c r="Q414" s="211"/>
      <c r="U414" s="266"/>
      <c r="V414" s="212"/>
      <c r="W414" s="212"/>
      <c r="X414" s="212"/>
    </row>
    <row r="415" spans="1:47" ht="26.25">
      <c r="A415" s="16">
        <v>2</v>
      </c>
      <c r="B415" s="17" t="s">
        <v>228</v>
      </c>
      <c r="C415" s="17"/>
      <c r="D415" s="16">
        <v>123</v>
      </c>
      <c r="E415" s="216">
        <v>94778.33</v>
      </c>
      <c r="F415" s="241"/>
      <c r="G415" s="555">
        <v>9155</v>
      </c>
      <c r="H415" s="556"/>
      <c r="I415" s="556"/>
      <c r="J415" s="556"/>
      <c r="K415" s="557"/>
    </row>
    <row r="416" spans="1:47" ht="51">
      <c r="A416" s="16">
        <v>3</v>
      </c>
      <c r="B416" s="17" t="s">
        <v>229</v>
      </c>
      <c r="C416" s="17"/>
      <c r="D416" s="16">
        <v>3</v>
      </c>
      <c r="E416" s="216">
        <v>17096.8</v>
      </c>
      <c r="F416" s="241"/>
      <c r="G416" s="555">
        <v>411</v>
      </c>
      <c r="H416" s="556"/>
      <c r="I416" s="556"/>
      <c r="J416" s="556"/>
      <c r="K416" s="557"/>
      <c r="L416" s="1"/>
      <c r="M416" s="1"/>
      <c r="Q416" s="1"/>
      <c r="U416" s="1"/>
      <c r="V416" s="1"/>
      <c r="W416" s="1"/>
      <c r="X416" s="1"/>
    </row>
    <row r="417" spans="1:24" ht="25.5">
      <c r="A417" s="547" t="s">
        <v>230</v>
      </c>
      <c r="B417" s="548"/>
      <c r="C417" s="237"/>
      <c r="D417" s="18">
        <f>SUM(D414:D416)</f>
        <v>196</v>
      </c>
      <c r="E417" s="19">
        <f>SUM(E414:E416)</f>
        <v>118874.27</v>
      </c>
      <c r="F417" s="242"/>
      <c r="G417" s="549">
        <f>SUM(G414:K416)</f>
        <v>10335</v>
      </c>
      <c r="H417" s="550"/>
      <c r="I417" s="550"/>
      <c r="J417" s="550"/>
      <c r="K417" s="551"/>
      <c r="L417" s="1"/>
      <c r="M417" s="1"/>
      <c r="Q417" s="1"/>
      <c r="U417" s="1"/>
      <c r="V417" s="1"/>
      <c r="W417" s="1"/>
      <c r="X417" s="1"/>
    </row>
    <row r="422" spans="1:24" ht="21">
      <c r="B422" s="233"/>
      <c r="C422" s="233"/>
      <c r="D422" s="234"/>
      <c r="L422" s="1"/>
      <c r="M422" s="1"/>
      <c r="Q422" s="1"/>
      <c r="U422" s="1"/>
      <c r="V422" s="1"/>
      <c r="W422" s="1"/>
      <c r="X422" s="1"/>
    </row>
    <row r="423" spans="1:24" ht="20.25">
      <c r="D423" s="235"/>
      <c r="L423" s="1"/>
      <c r="M423" s="1"/>
      <c r="Q423" s="1"/>
      <c r="U423" s="1"/>
      <c r="V423" s="1"/>
      <c r="W423" s="1"/>
      <c r="X423" s="1"/>
    </row>
    <row r="424" spans="1:24" ht="20.25">
      <c r="B424" s="343"/>
      <c r="F424" s="471" t="s">
        <v>1256</v>
      </c>
      <c r="G424" s="472"/>
      <c r="H424" s="472"/>
      <c r="I424" s="473"/>
      <c r="J424" s="296"/>
      <c r="L424" s="1"/>
      <c r="M424" s="1"/>
      <c r="Q424" s="1"/>
      <c r="U424" s="1"/>
      <c r="V424" s="1"/>
      <c r="W424" s="1"/>
      <c r="X424" s="1"/>
    </row>
    <row r="425" spans="1:24" ht="60.75">
      <c r="F425" s="293" t="s">
        <v>1257</v>
      </c>
      <c r="G425" s="293" t="s">
        <v>224</v>
      </c>
      <c r="H425" s="294" t="s">
        <v>918</v>
      </c>
      <c r="I425" s="294" t="s">
        <v>226</v>
      </c>
      <c r="J425" s="297"/>
      <c r="L425" s="1"/>
      <c r="M425" s="1"/>
      <c r="Q425" s="1"/>
      <c r="U425" s="1"/>
      <c r="V425" s="1"/>
      <c r="W425" s="1"/>
      <c r="X425" s="1"/>
    </row>
    <row r="426" spans="1:24" ht="20.25">
      <c r="F426" s="293">
        <v>2014</v>
      </c>
      <c r="G426" s="295">
        <v>41</v>
      </c>
      <c r="H426" s="295">
        <v>6166.08</v>
      </c>
      <c r="I426" s="295">
        <v>1073</v>
      </c>
      <c r="J426" s="297"/>
      <c r="L426" s="1"/>
      <c r="M426" s="1"/>
      <c r="Q426" s="1"/>
      <c r="U426" s="1"/>
      <c r="V426" s="1"/>
      <c r="W426" s="1"/>
      <c r="X426" s="1"/>
    </row>
    <row r="427" spans="1:24" ht="20.25">
      <c r="F427" s="293">
        <v>2015</v>
      </c>
      <c r="G427" s="295">
        <v>27</v>
      </c>
      <c r="H427" s="295">
        <v>4380.59</v>
      </c>
      <c r="I427" s="295">
        <v>990</v>
      </c>
      <c r="J427" s="297"/>
      <c r="L427" s="1"/>
      <c r="M427" s="1"/>
      <c r="Q427" s="1"/>
      <c r="U427" s="1"/>
      <c r="V427" s="1"/>
      <c r="W427" s="1"/>
      <c r="X427" s="1"/>
    </row>
    <row r="428" spans="1:24" ht="20.25">
      <c r="F428" s="293">
        <v>2016</v>
      </c>
      <c r="G428" s="295">
        <v>53</v>
      </c>
      <c r="H428" s="295">
        <v>9992.82</v>
      </c>
      <c r="I428" s="295">
        <v>1683</v>
      </c>
      <c r="J428" s="297"/>
      <c r="L428" s="1"/>
      <c r="M428" s="1"/>
      <c r="Q428" s="1"/>
      <c r="U428" s="1"/>
      <c r="V428" s="1"/>
      <c r="W428" s="1"/>
      <c r="X428" s="1"/>
    </row>
    <row r="429" spans="1:24" ht="20.25">
      <c r="F429" s="293">
        <v>2017</v>
      </c>
      <c r="G429" s="295">
        <v>77</v>
      </c>
      <c r="H429" s="295">
        <v>7349.25</v>
      </c>
      <c r="I429" s="295">
        <v>1188</v>
      </c>
      <c r="J429" s="297"/>
      <c r="L429" s="1"/>
      <c r="M429" s="1"/>
      <c r="Q429" s="1"/>
      <c r="U429" s="1"/>
      <c r="V429" s="1"/>
      <c r="W429" s="1"/>
      <c r="X429" s="1"/>
    </row>
    <row r="430" spans="1:24" ht="20.25">
      <c r="F430" s="293">
        <v>2018</v>
      </c>
      <c r="G430" s="295">
        <v>99</v>
      </c>
      <c r="H430" s="295">
        <v>7896.08</v>
      </c>
      <c r="I430" s="295">
        <v>1698</v>
      </c>
      <c r="J430" s="297"/>
      <c r="L430" s="1"/>
      <c r="M430" s="1"/>
      <c r="Q430" s="1"/>
      <c r="U430" s="1"/>
      <c r="V430" s="1"/>
      <c r="W430" s="1"/>
      <c r="X430" s="1"/>
    </row>
    <row r="431" spans="1:24" ht="20.25">
      <c r="F431" s="293">
        <v>2019</v>
      </c>
      <c r="G431" s="295">
        <v>76</v>
      </c>
      <c r="H431" s="295">
        <v>32499.06</v>
      </c>
      <c r="I431" s="295">
        <v>1396</v>
      </c>
      <c r="J431" s="298"/>
      <c r="L431" s="1"/>
      <c r="M431" s="1"/>
      <c r="Q431" s="1"/>
      <c r="U431" s="1"/>
      <c r="V431" s="1"/>
      <c r="W431" s="1"/>
      <c r="X431" s="1"/>
    </row>
    <row r="432" spans="1:24" ht="20.25">
      <c r="D432" s="1"/>
      <c r="F432" s="293">
        <v>2020</v>
      </c>
      <c r="G432" s="365">
        <v>46</v>
      </c>
      <c r="H432" s="365">
        <v>6629.94</v>
      </c>
      <c r="I432" s="365">
        <v>767</v>
      </c>
      <c r="K432" s="1"/>
      <c r="L432" s="1"/>
      <c r="M432" s="1"/>
      <c r="Q432" s="1"/>
      <c r="U432" s="1"/>
      <c r="V432" s="1"/>
      <c r="W432" s="1"/>
      <c r="X432" s="1"/>
    </row>
    <row r="433" spans="4:24" ht="20.25">
      <c r="D433" s="1"/>
      <c r="F433" s="293">
        <v>2021</v>
      </c>
      <c r="G433" s="365">
        <v>70</v>
      </c>
      <c r="H433" s="365">
        <v>6999.14</v>
      </c>
      <c r="I433" s="365">
        <v>769</v>
      </c>
      <c r="K433" s="1"/>
      <c r="L433" s="1"/>
      <c r="M433" s="1"/>
      <c r="Q433" s="1"/>
      <c r="U433" s="1"/>
      <c r="V433" s="1"/>
      <c r="W433" s="1"/>
      <c r="X433" s="1"/>
    </row>
    <row r="434" spans="4:24" ht="20.25">
      <c r="F434" s="293" t="s">
        <v>230</v>
      </c>
      <c r="G434" s="293">
        <f>SUM(G426:G433)</f>
        <v>489</v>
      </c>
      <c r="H434" s="293">
        <f>SUM(H426:H433)</f>
        <v>81912.960000000006</v>
      </c>
      <c r="I434" s="293">
        <f>SUM(I426:I433)</f>
        <v>9564</v>
      </c>
    </row>
  </sheetData>
  <mergeCells count="110">
    <mergeCell ref="A62:O62"/>
    <mergeCell ref="A417:B417"/>
    <mergeCell ref="G417:K417"/>
    <mergeCell ref="G413:K413"/>
    <mergeCell ref="G414:K414"/>
    <mergeCell ref="G415:K415"/>
    <mergeCell ref="G416:K416"/>
    <mergeCell ref="A248:Z248"/>
    <mergeCell ref="A391:Z391"/>
    <mergeCell ref="A407:P407"/>
    <mergeCell ref="A351:P351"/>
    <mergeCell ref="N319:N321"/>
    <mergeCell ref="M319:M321"/>
    <mergeCell ref="A396:P396"/>
    <mergeCell ref="A370:P370"/>
    <mergeCell ref="A403:P403"/>
    <mergeCell ref="A249:O249"/>
    <mergeCell ref="A392:P392"/>
    <mergeCell ref="A252:P252"/>
    <mergeCell ref="A101:Z101"/>
    <mergeCell ref="A365:P365"/>
    <mergeCell ref="A319:A321"/>
    <mergeCell ref="A359:P359"/>
    <mergeCell ref="A236:P236"/>
    <mergeCell ref="A398:P398"/>
    <mergeCell ref="A400:P400"/>
    <mergeCell ref="O319:O321"/>
    <mergeCell ref="A131:O131"/>
    <mergeCell ref="A137:S137"/>
    <mergeCell ref="A151:S151"/>
    <mergeCell ref="A156:P156"/>
    <mergeCell ref="A158:P158"/>
    <mergeCell ref="A202:S202"/>
    <mergeCell ref="A226:S226"/>
    <mergeCell ref="A349:P349"/>
    <mergeCell ref="G319:G321"/>
    <mergeCell ref="H319:H321"/>
    <mergeCell ref="K319:K321"/>
    <mergeCell ref="A317:P317"/>
    <mergeCell ref="L319:L321"/>
    <mergeCell ref="A166:P166"/>
    <mergeCell ref="A230:O230"/>
    <mergeCell ref="A163:Z163"/>
    <mergeCell ref="A239:P239"/>
    <mergeCell ref="A1:P1"/>
    <mergeCell ref="D2:D6"/>
    <mergeCell ref="E2:E6"/>
    <mergeCell ref="A8:Z8"/>
    <mergeCell ref="F424:I424"/>
    <mergeCell ref="AO1:AR1"/>
    <mergeCell ref="AS1:AU1"/>
    <mergeCell ref="AO2:AR4"/>
    <mergeCell ref="AS2:AU4"/>
    <mergeCell ref="AK1:AN1"/>
    <mergeCell ref="AG1:AJ1"/>
    <mergeCell ref="T1:T6"/>
    <mergeCell ref="S1:S6"/>
    <mergeCell ref="R1:R6"/>
    <mergeCell ref="Q1:Q6"/>
    <mergeCell ref="V2:X5"/>
    <mergeCell ref="U2:U6"/>
    <mergeCell ref="G3:G6"/>
    <mergeCell ref="H3:H6"/>
    <mergeCell ref="A405:P405"/>
    <mergeCell ref="B2:B6"/>
    <mergeCell ref="A2:A6"/>
    <mergeCell ref="G2:K2"/>
    <mergeCell ref="C2:C6"/>
    <mergeCell ref="AC1:AF1"/>
    <mergeCell ref="AC5:AC6"/>
    <mergeCell ref="AD5:AD6"/>
    <mergeCell ref="AE5:AE6"/>
    <mergeCell ref="AF5:AF6"/>
    <mergeCell ref="AB2:AB6"/>
    <mergeCell ref="AA2:AA6"/>
    <mergeCell ref="Y2:Z5"/>
    <mergeCell ref="U1:Z1"/>
    <mergeCell ref="AU5:AU6"/>
    <mergeCell ref="AT5:AT6"/>
    <mergeCell ref="AS5:AS6"/>
    <mergeCell ref="AR5:AR6"/>
    <mergeCell ref="AQ5:AQ6"/>
    <mergeCell ref="AP5:AP6"/>
    <mergeCell ref="AO5:AO6"/>
    <mergeCell ref="AN5:AN6"/>
    <mergeCell ref="AM5:AM6"/>
    <mergeCell ref="A70:S70"/>
    <mergeCell ref="A85:S85"/>
    <mergeCell ref="A92:P92"/>
    <mergeCell ref="A96:P96"/>
    <mergeCell ref="A162:Z162"/>
    <mergeCell ref="F2:F6"/>
    <mergeCell ref="A9:Z9"/>
    <mergeCell ref="A100:Z100"/>
    <mergeCell ref="AL5:AL6"/>
    <mergeCell ref="AK5:AK6"/>
    <mergeCell ref="AJ5:AJ6"/>
    <mergeCell ref="AI5:AI6"/>
    <mergeCell ref="AH5:AH6"/>
    <mergeCell ref="AG5:AG6"/>
    <mergeCell ref="I3:K4"/>
    <mergeCell ref="AC2:AF4"/>
    <mergeCell ref="AG2:AJ4"/>
    <mergeCell ref="AK2:AN4"/>
    <mergeCell ref="L2:M4"/>
    <mergeCell ref="P2:P6"/>
    <mergeCell ref="K5:K6"/>
    <mergeCell ref="N2:O5"/>
    <mergeCell ref="A105:P105"/>
    <mergeCell ref="A16:P16"/>
  </mergeCells>
  <pageMargins left="0.31496062992125984" right="0.31496062992125984" top="0.19685039370078741" bottom="0.19685039370078741" header="0.31496062992125984" footer="0.31496062992125984"/>
  <pageSetup paperSize="9" scale="2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Распоряжение № 70-р</vt:lpstr>
      <vt:lpstr>'Распоряжение № 70-р'!Область_печати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2021-03-23T15:40:45Z</dcterms:modified>
</cp:coreProperties>
</file>